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4" i="1"/>
  <c r="O114"/>
  <c r="P114"/>
  <c r="O121"/>
  <c r="P121"/>
  <c r="P122" s="1"/>
  <c r="P78"/>
  <c r="P85"/>
  <c r="P50"/>
  <c r="P67"/>
  <c r="P68" s="1"/>
  <c r="O122" l="1"/>
  <c r="P86"/>
  <c r="P95"/>
  <c r="P96" s="1"/>
  <c r="P105" s="1"/>
  <c r="O95"/>
  <c r="N95"/>
  <c r="M95"/>
  <c r="L95"/>
  <c r="K95"/>
  <c r="J95"/>
  <c r="I95"/>
  <c r="I176" l="1"/>
  <c r="J176"/>
  <c r="K176"/>
  <c r="L176"/>
  <c r="M176"/>
  <c r="N176"/>
  <c r="O176"/>
  <c r="P176"/>
  <c r="I168"/>
  <c r="I177" s="1"/>
  <c r="J168"/>
  <c r="J177" s="1"/>
  <c r="K168"/>
  <c r="K177" s="1"/>
  <c r="L168"/>
  <c r="L177" s="1"/>
  <c r="M168"/>
  <c r="M177" s="1"/>
  <c r="N168"/>
  <c r="N177" s="1"/>
  <c r="O168"/>
  <c r="O177" s="1"/>
  <c r="P168"/>
  <c r="P177" s="1"/>
  <c r="F157"/>
  <c r="G157"/>
  <c r="H157"/>
  <c r="I157"/>
  <c r="J157"/>
  <c r="K157"/>
  <c r="L157"/>
  <c r="M157"/>
  <c r="N157"/>
  <c r="O157"/>
  <c r="P157"/>
  <c r="E157"/>
  <c r="F148"/>
  <c r="F158" s="1"/>
  <c r="G148"/>
  <c r="G158" s="1"/>
  <c r="H148"/>
  <c r="H158" s="1"/>
  <c r="I148"/>
  <c r="I158" s="1"/>
  <c r="J148"/>
  <c r="J158" s="1"/>
  <c r="K148"/>
  <c r="K158" s="1"/>
  <c r="L148"/>
  <c r="L158" s="1"/>
  <c r="M148"/>
  <c r="M158" s="1"/>
  <c r="N148"/>
  <c r="N158" s="1"/>
  <c r="O148"/>
  <c r="O158" s="1"/>
  <c r="P148"/>
  <c r="P158" s="1"/>
  <c r="E148"/>
  <c r="E158" s="1"/>
  <c r="F138"/>
  <c r="G138"/>
  <c r="H138"/>
  <c r="I138"/>
  <c r="J138"/>
  <c r="K138"/>
  <c r="L138"/>
  <c r="M138"/>
  <c r="N138"/>
  <c r="O138"/>
  <c r="P138"/>
  <c r="E138"/>
  <c r="F130"/>
  <c r="F139" s="1"/>
  <c r="G130"/>
  <c r="G139" s="1"/>
  <c r="H130"/>
  <c r="H139" s="1"/>
  <c r="I130"/>
  <c r="I139" s="1"/>
  <c r="J130"/>
  <c r="J139" s="1"/>
  <c r="K130"/>
  <c r="K139" s="1"/>
  <c r="L130"/>
  <c r="L139" s="1"/>
  <c r="M130"/>
  <c r="M139" s="1"/>
  <c r="N130"/>
  <c r="N139" s="1"/>
  <c r="O130"/>
  <c r="O139" s="1"/>
  <c r="P130"/>
  <c r="P139" s="1"/>
  <c r="E130"/>
  <c r="E139" s="1"/>
  <c r="F121"/>
  <c r="G121"/>
  <c r="H121"/>
  <c r="I121"/>
  <c r="J121"/>
  <c r="K121"/>
  <c r="L121"/>
  <c r="M121"/>
  <c r="N121"/>
  <c r="E121"/>
  <c r="F114"/>
  <c r="F122" s="1"/>
  <c r="G114"/>
  <c r="G122" s="1"/>
  <c r="H114"/>
  <c r="H122" s="1"/>
  <c r="I114"/>
  <c r="I122" s="1"/>
  <c r="J114"/>
  <c r="J122" s="1"/>
  <c r="K114"/>
  <c r="K122" s="1"/>
  <c r="L114"/>
  <c r="L122" s="1"/>
  <c r="M114"/>
  <c r="M122" s="1"/>
  <c r="N114"/>
  <c r="N122" s="1"/>
  <c r="E114"/>
  <c r="E122" s="1"/>
  <c r="F104"/>
  <c r="G104"/>
  <c r="H104"/>
  <c r="I104"/>
  <c r="J104"/>
  <c r="K104"/>
  <c r="L104"/>
  <c r="M104"/>
  <c r="N104"/>
  <c r="O104"/>
  <c r="E104"/>
  <c r="F96"/>
  <c r="F105" s="1"/>
  <c r="G96"/>
  <c r="G105" s="1"/>
  <c r="H96"/>
  <c r="H105" s="1"/>
  <c r="I96"/>
  <c r="I105" s="1"/>
  <c r="J96"/>
  <c r="J105" s="1"/>
  <c r="K96"/>
  <c r="K105" s="1"/>
  <c r="L96"/>
  <c r="L105" s="1"/>
  <c r="M96"/>
  <c r="M105" s="1"/>
  <c r="N96"/>
  <c r="N105" s="1"/>
  <c r="O96"/>
  <c r="O105" s="1"/>
  <c r="E96"/>
  <c r="E105" s="1"/>
  <c r="F85"/>
  <c r="G85"/>
  <c r="H85"/>
  <c r="I85"/>
  <c r="J85"/>
  <c r="K85"/>
  <c r="L85"/>
  <c r="M85"/>
  <c r="N85"/>
  <c r="O85"/>
  <c r="E85"/>
  <c r="F78"/>
  <c r="G78"/>
  <c r="H78"/>
  <c r="I78"/>
  <c r="J78"/>
  <c r="K78"/>
  <c r="L78"/>
  <c r="M78"/>
  <c r="N78"/>
  <c r="O78"/>
  <c r="E78"/>
  <c r="F67"/>
  <c r="G67"/>
  <c r="H67"/>
  <c r="I67"/>
  <c r="J67"/>
  <c r="K67"/>
  <c r="L67"/>
  <c r="M67"/>
  <c r="N67"/>
  <c r="O67"/>
  <c r="E67"/>
  <c r="F59"/>
  <c r="G59"/>
  <c r="H59"/>
  <c r="I59"/>
  <c r="J59"/>
  <c r="K59"/>
  <c r="L59"/>
  <c r="M59"/>
  <c r="N59"/>
  <c r="O59"/>
  <c r="E59"/>
  <c r="F50"/>
  <c r="G50"/>
  <c r="H50"/>
  <c r="I50"/>
  <c r="J50"/>
  <c r="K50"/>
  <c r="L50"/>
  <c r="M50"/>
  <c r="N50"/>
  <c r="O50"/>
  <c r="E50"/>
  <c r="F42"/>
  <c r="G42"/>
  <c r="H42"/>
  <c r="I42"/>
  <c r="J42"/>
  <c r="K42"/>
  <c r="L42"/>
  <c r="M42"/>
  <c r="N42"/>
  <c r="O42"/>
  <c r="P42"/>
  <c r="P51" s="1"/>
  <c r="E42"/>
  <c r="E51" s="1"/>
  <c r="F33"/>
  <c r="G33"/>
  <c r="H33"/>
  <c r="I33"/>
  <c r="J33"/>
  <c r="K33"/>
  <c r="L33"/>
  <c r="M33"/>
  <c r="N33"/>
  <c r="O33"/>
  <c r="P33"/>
  <c r="E33"/>
  <c r="F25"/>
  <c r="F34" s="1"/>
  <c r="G25"/>
  <c r="G34" s="1"/>
  <c r="H25"/>
  <c r="H34" s="1"/>
  <c r="I25"/>
  <c r="J25"/>
  <c r="J34" s="1"/>
  <c r="K25"/>
  <c r="K34" s="1"/>
  <c r="L25"/>
  <c r="L34" s="1"/>
  <c r="M25"/>
  <c r="M34" s="1"/>
  <c r="N25"/>
  <c r="N34" s="1"/>
  <c r="O25"/>
  <c r="O34" s="1"/>
  <c r="P25"/>
  <c r="P34" s="1"/>
  <c r="E25"/>
  <c r="E34" s="1"/>
  <c r="I8"/>
  <c r="J8"/>
  <c r="K8"/>
  <c r="L8"/>
  <c r="M8"/>
  <c r="N8"/>
  <c r="O8"/>
  <c r="P8"/>
  <c r="I16"/>
  <c r="J16"/>
  <c r="K16"/>
  <c r="L16"/>
  <c r="M16"/>
  <c r="N16"/>
  <c r="O16"/>
  <c r="P16"/>
  <c r="E86" l="1"/>
  <c r="L86"/>
  <c r="H86"/>
  <c r="I34"/>
  <c r="E68"/>
  <c r="L68"/>
  <c r="H68"/>
  <c r="N86"/>
  <c r="J86"/>
  <c r="F86"/>
  <c r="O51"/>
  <c r="K51"/>
  <c r="G51"/>
  <c r="M68"/>
  <c r="I68"/>
  <c r="O86"/>
  <c r="K86"/>
  <c r="G86"/>
  <c r="M51"/>
  <c r="I51"/>
  <c r="O68"/>
  <c r="K68"/>
  <c r="G68"/>
  <c r="M86"/>
  <c r="I86"/>
  <c r="L51"/>
  <c r="H51"/>
  <c r="N68"/>
  <c r="J68"/>
  <c r="F68"/>
  <c r="N51"/>
  <c r="J51"/>
  <c r="F51"/>
  <c r="M17"/>
  <c r="J17"/>
  <c r="K17"/>
  <c r="I17"/>
  <c r="N17"/>
  <c r="O17"/>
  <c r="P17"/>
  <c r="L17"/>
  <c r="H16" l="1"/>
  <c r="H8"/>
  <c r="F16"/>
  <c r="G16"/>
  <c r="E16"/>
  <c r="F8"/>
  <c r="G8"/>
  <c r="E8"/>
  <c r="F176"/>
  <c r="G176"/>
  <c r="E176"/>
  <c r="F168"/>
  <c r="G168"/>
  <c r="G177" s="1"/>
  <c r="E168"/>
  <c r="F177" l="1"/>
  <c r="E177"/>
  <c r="G17"/>
  <c r="F17"/>
  <c r="H17"/>
  <c r="E17"/>
  <c r="H176" l="1"/>
  <c r="H168"/>
  <c r="H177" l="1"/>
</calcChain>
</file>

<file path=xl/sharedStrings.xml><?xml version="1.0" encoding="utf-8"?>
<sst xmlns="http://schemas.openxmlformats.org/spreadsheetml/2006/main" count="332" uniqueCount="107">
  <si>
    <t>Масса порции, нетто</t>
  </si>
  <si>
    <t>Белки</t>
  </si>
  <si>
    <t>Жиры</t>
  </si>
  <si>
    <t>Углеводы</t>
  </si>
  <si>
    <t>Каша пшенная на молоке</t>
  </si>
  <si>
    <t>Бутерброд с маслом</t>
  </si>
  <si>
    <t>Чай с сахаром</t>
  </si>
  <si>
    <t>200/15</t>
  </si>
  <si>
    <t>Обед</t>
  </si>
  <si>
    <t>Салат из свежих помидор с луком</t>
  </si>
  <si>
    <t>Рассольник ленинградский  на мясном бульоне</t>
  </si>
  <si>
    <t>Картофель отварной</t>
  </si>
  <si>
    <t>Хлеб пшеничный</t>
  </si>
  <si>
    <t>Компот  из свежих яблок</t>
  </si>
  <si>
    <t>Фрукты свежие: банан</t>
  </si>
  <si>
    <t>ИТОГО:</t>
  </si>
  <si>
    <t>Итого за весь день:</t>
  </si>
  <si>
    <t>Суп молочный с макаронными изделиями</t>
  </si>
  <si>
    <t xml:space="preserve">Салат из свежих огурцов </t>
  </si>
  <si>
    <t>Суп из овощей  на мясном бульоне</t>
  </si>
  <si>
    <t>100/50</t>
  </si>
  <si>
    <t>Каша перловая рассыпчатая</t>
  </si>
  <si>
    <t>Компот  из чернослива</t>
  </si>
  <si>
    <t>Фрукты свежие: яблоко</t>
  </si>
  <si>
    <t>Итого за  день:</t>
  </si>
  <si>
    <r>
      <t>завтрак</t>
    </r>
    <r>
      <rPr>
        <sz val="12"/>
        <color theme="1"/>
        <rFont val="Times New Roman"/>
        <family val="1"/>
        <charset val="204"/>
      </rPr>
      <t>:</t>
    </r>
  </si>
  <si>
    <t>Каша рисовая на молоке</t>
  </si>
  <si>
    <t>Салат витаминный</t>
  </si>
  <si>
    <t>Макаронные изделия отварные</t>
  </si>
  <si>
    <t xml:space="preserve">Хлеб пшеничный </t>
  </si>
  <si>
    <t>Компот из смеси сухофруктов</t>
  </si>
  <si>
    <t>Фрукты свежие: груша</t>
  </si>
  <si>
    <t>Запеканка из творога со сгущенным молоком</t>
  </si>
  <si>
    <t>150/30</t>
  </si>
  <si>
    <t>Суп  картофельный с перловой крупой</t>
  </si>
  <si>
    <t>Рыба, тушенная в томате с овощами</t>
  </si>
  <si>
    <t>Пюре картофельное</t>
  </si>
  <si>
    <t>Компот  из яблок</t>
  </si>
  <si>
    <t>обед</t>
  </si>
  <si>
    <t>Каша ячневая на молоке</t>
  </si>
  <si>
    <t>Плов с мясом</t>
  </si>
  <si>
    <t>100/160</t>
  </si>
  <si>
    <t>Сок фруктовый витаминизированный</t>
  </si>
  <si>
    <t xml:space="preserve">Хлеб ржаной </t>
  </si>
  <si>
    <t>Фрукты свежие: апельсин</t>
  </si>
  <si>
    <t>Каша гречневая молочная из гречневой крупы</t>
  </si>
  <si>
    <t>Суп картофельный с бобовыми на мясном бульоне</t>
  </si>
  <si>
    <t>Каша пшеничная рассыпчатая</t>
  </si>
  <si>
    <t>Компот из кураги</t>
  </si>
  <si>
    <t>Борщ с капустой и картофелем</t>
  </si>
  <si>
    <t>Рагу из птицы</t>
  </si>
  <si>
    <t>100/150</t>
  </si>
  <si>
    <t>Омлет натуральный</t>
  </si>
  <si>
    <t>Бутерброд с маслом и сыром</t>
  </si>
  <si>
    <t xml:space="preserve">Рассольник ленинградский </t>
  </si>
  <si>
    <t>Тефтели мясные</t>
  </si>
  <si>
    <t>Суп картофельный с макаронными изделиями (вермишель)</t>
  </si>
  <si>
    <t xml:space="preserve">Шницель из минтая натуральный с соусом сметанным с луком </t>
  </si>
  <si>
    <t>Компот из шиповника</t>
  </si>
  <si>
    <t xml:space="preserve">обед </t>
  </si>
  <si>
    <t>Каша жидкая молочная из манной крупы</t>
  </si>
  <si>
    <t>Салат из свежих помидоров с луком</t>
  </si>
  <si>
    <t>Суп картофельный с крупой на мясном бульоне</t>
  </si>
  <si>
    <t>Вермишель отварная с маслом сливочным</t>
  </si>
  <si>
    <t>Компот  из свежих апельсинов</t>
  </si>
  <si>
    <t>Фрукты свежие: груши</t>
  </si>
  <si>
    <t>30/5</t>
  </si>
  <si>
    <t>30/5/10</t>
  </si>
  <si>
    <t>75/30</t>
  </si>
  <si>
    <t>75/50</t>
  </si>
  <si>
    <t>Приём пищи, наименование блюда</t>
  </si>
  <si>
    <t>Энергетическая ценность (ккал)</t>
  </si>
  <si>
    <t>Номер рец.</t>
  </si>
  <si>
    <t>День№10</t>
  </si>
  <si>
    <t>Завтрак</t>
  </si>
  <si>
    <t>ИТОГО :</t>
  </si>
  <si>
    <t>День№1</t>
  </si>
  <si>
    <t>В1</t>
  </si>
  <si>
    <t>С</t>
  </si>
  <si>
    <t>А</t>
  </si>
  <si>
    <t>Е</t>
  </si>
  <si>
    <t>Са</t>
  </si>
  <si>
    <t>Р</t>
  </si>
  <si>
    <t>Mg</t>
  </si>
  <si>
    <t>Fe</t>
  </si>
  <si>
    <t>День№2</t>
  </si>
  <si>
    <t>День№3</t>
  </si>
  <si>
    <t>День№4</t>
  </si>
  <si>
    <t>День№5</t>
  </si>
  <si>
    <t>День№6</t>
  </si>
  <si>
    <t>День№7</t>
  </si>
  <si>
    <t>День№8</t>
  </si>
  <si>
    <t>День№9</t>
  </si>
  <si>
    <t>бутерброд с маслом</t>
  </si>
  <si>
    <t>0.15</t>
  </si>
  <si>
    <t>0.11</t>
  </si>
  <si>
    <t>Салат из свеклы с чесноком</t>
  </si>
  <si>
    <t>Салат из моркови и яблок</t>
  </si>
  <si>
    <t>Кисель из свежих плодов</t>
  </si>
  <si>
    <t>Салат капустный</t>
  </si>
  <si>
    <t>Мясо отварное (говядина)</t>
  </si>
  <si>
    <t>Салат из  моркови и яблок</t>
  </si>
  <si>
    <t>Щи со сметаной и мясом</t>
  </si>
  <si>
    <t>Котлета (говядина)</t>
  </si>
  <si>
    <t>Биточки (говядина)</t>
  </si>
  <si>
    <t>Гуляш из отварной говядины</t>
  </si>
  <si>
    <t>Кура отварная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</si>
</sst>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/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16" fontId="0" fillId="0" borderId="1" xfId="0" applyNumberFormat="1" applyBorder="1"/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59"/>
  <sheetViews>
    <sheetView tabSelected="1" view="pageBreakPreview" topLeftCell="A34" zoomScale="89" zoomScaleSheetLayoutView="89" workbookViewId="0">
      <selection activeCell="B44" sqref="B44"/>
    </sheetView>
  </sheetViews>
  <sheetFormatPr defaultRowHeight="15"/>
  <cols>
    <col min="2" max="2" width="11.28515625" customWidth="1"/>
    <col min="3" max="3" width="47.5703125" customWidth="1"/>
    <col min="4" max="4" width="18.5703125" customWidth="1"/>
    <col min="5" max="6" width="9.28515625" bestFit="1" customWidth="1"/>
    <col min="7" max="7" width="12.140625" customWidth="1"/>
    <col min="8" max="8" width="17.42578125" customWidth="1"/>
  </cols>
  <sheetData>
    <row r="1" spans="2:16" ht="18.75">
      <c r="C1" s="2" t="s">
        <v>76</v>
      </c>
    </row>
    <row r="2" spans="2:16" ht="33.75" customHeight="1">
      <c r="B2" s="9" t="s">
        <v>72</v>
      </c>
      <c r="C2" s="9" t="s">
        <v>70</v>
      </c>
      <c r="D2" s="8" t="s">
        <v>0</v>
      </c>
      <c r="E2" s="9" t="s">
        <v>1</v>
      </c>
      <c r="F2" s="9" t="s">
        <v>2</v>
      </c>
      <c r="G2" s="9" t="s">
        <v>3</v>
      </c>
      <c r="H2" s="9" t="s">
        <v>71</v>
      </c>
      <c r="I2" s="9" t="s">
        <v>77</v>
      </c>
      <c r="J2" s="9" t="s">
        <v>78</v>
      </c>
      <c r="K2" s="9" t="s">
        <v>79</v>
      </c>
      <c r="L2" s="9" t="s">
        <v>80</v>
      </c>
      <c r="M2" s="9" t="s">
        <v>81</v>
      </c>
      <c r="N2" s="9" t="s">
        <v>82</v>
      </c>
      <c r="O2" s="9" t="s">
        <v>83</v>
      </c>
      <c r="P2" s="9" t="s">
        <v>84</v>
      </c>
    </row>
    <row r="3" spans="2:16" ht="15.75">
      <c r="B3" s="13" t="s">
        <v>74</v>
      </c>
      <c r="C3" s="1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15.75">
      <c r="B4" s="18">
        <v>171</v>
      </c>
      <c r="C4" s="8" t="s">
        <v>4</v>
      </c>
      <c r="D4" s="9">
        <v>150</v>
      </c>
      <c r="E4" s="9">
        <v>6.5</v>
      </c>
      <c r="F4" s="9">
        <v>8.3000000000000007</v>
      </c>
      <c r="G4" s="9">
        <v>33.24</v>
      </c>
      <c r="H4" s="9">
        <v>234</v>
      </c>
      <c r="I4" s="9">
        <v>0.15</v>
      </c>
      <c r="J4" s="9">
        <v>0.77</v>
      </c>
      <c r="K4" s="9">
        <v>0.05</v>
      </c>
      <c r="L4" s="9">
        <v>1.23</v>
      </c>
      <c r="M4" s="9">
        <v>92.16</v>
      </c>
      <c r="N4" s="9">
        <v>113.68</v>
      </c>
      <c r="O4" s="9">
        <v>52.05</v>
      </c>
      <c r="P4" s="9">
        <v>2.91</v>
      </c>
    </row>
    <row r="5" spans="2:16" ht="15.75">
      <c r="B5" s="18">
        <v>18</v>
      </c>
      <c r="C5" s="37" t="s">
        <v>5</v>
      </c>
      <c r="D5" s="27" t="s">
        <v>66</v>
      </c>
      <c r="E5" s="9">
        <v>1.78</v>
      </c>
      <c r="F5" s="9">
        <v>7.53</v>
      </c>
      <c r="G5" s="9">
        <v>14.61</v>
      </c>
      <c r="H5" s="9">
        <v>112</v>
      </c>
      <c r="I5" s="9">
        <v>0.04</v>
      </c>
      <c r="J5" s="9">
        <v>0</v>
      </c>
      <c r="K5" s="9">
        <v>0</v>
      </c>
      <c r="L5" s="9">
        <v>0</v>
      </c>
      <c r="M5" s="9">
        <v>6.48</v>
      </c>
      <c r="N5" s="9">
        <v>0</v>
      </c>
      <c r="O5" s="9">
        <v>0</v>
      </c>
      <c r="P5" s="9">
        <v>0.54</v>
      </c>
    </row>
    <row r="6" spans="2:16" ht="15.75">
      <c r="B6" s="18">
        <v>376</v>
      </c>
      <c r="C6" s="8" t="s">
        <v>6</v>
      </c>
      <c r="D6" s="9" t="s">
        <v>7</v>
      </c>
      <c r="E6" s="9">
        <v>0.2</v>
      </c>
      <c r="F6" s="9">
        <v>0</v>
      </c>
      <c r="G6" s="9">
        <v>15</v>
      </c>
      <c r="H6" s="9">
        <v>60</v>
      </c>
      <c r="I6" s="9">
        <v>0</v>
      </c>
      <c r="J6" s="9">
        <v>0.1</v>
      </c>
      <c r="K6" s="9">
        <v>0</v>
      </c>
      <c r="L6" s="9">
        <v>0</v>
      </c>
      <c r="M6" s="9">
        <v>16</v>
      </c>
      <c r="N6" s="9">
        <v>7.55</v>
      </c>
      <c r="O6" s="9">
        <v>6</v>
      </c>
      <c r="P6" s="9">
        <v>0.8</v>
      </c>
    </row>
    <row r="7" spans="2:16" ht="15.75">
      <c r="B7" s="18">
        <v>338</v>
      </c>
      <c r="C7" s="8" t="s">
        <v>14</v>
      </c>
      <c r="D7" s="9">
        <v>100</v>
      </c>
      <c r="E7" s="9">
        <v>3</v>
      </c>
      <c r="F7" s="9">
        <v>0</v>
      </c>
      <c r="G7" s="9">
        <v>47.2</v>
      </c>
      <c r="H7" s="9">
        <v>200</v>
      </c>
      <c r="I7" s="9">
        <v>0.28999999999999998</v>
      </c>
      <c r="J7" s="9">
        <v>22.8</v>
      </c>
      <c r="K7" s="9">
        <v>0</v>
      </c>
      <c r="L7" s="9">
        <v>8.5000000000000006E-2</v>
      </c>
      <c r="M7" s="9">
        <v>134</v>
      </c>
      <c r="N7" s="9">
        <v>44.37</v>
      </c>
      <c r="O7" s="9">
        <v>25.23</v>
      </c>
      <c r="P7" s="9">
        <v>0.38</v>
      </c>
    </row>
    <row r="8" spans="2:16" ht="15.75">
      <c r="B8" s="18"/>
      <c r="C8" s="14" t="s">
        <v>75</v>
      </c>
      <c r="D8" s="13"/>
      <c r="E8" s="13">
        <f>SUM(E4:E7)</f>
        <v>11.479999999999999</v>
      </c>
      <c r="F8" s="13">
        <f t="shared" ref="F8:G8" si="0">SUM(F4:F7)</f>
        <v>15.830000000000002</v>
      </c>
      <c r="G8" s="13">
        <f t="shared" si="0"/>
        <v>110.05000000000001</v>
      </c>
      <c r="H8" s="13">
        <f>SUM(H4:H7)</f>
        <v>606</v>
      </c>
      <c r="I8" s="13">
        <f t="shared" ref="I8:P8" si="1">SUM(I4:I7)</f>
        <v>0.48</v>
      </c>
      <c r="J8" s="13">
        <f t="shared" si="1"/>
        <v>23.67</v>
      </c>
      <c r="K8" s="13">
        <f t="shared" si="1"/>
        <v>0.05</v>
      </c>
      <c r="L8" s="13">
        <f t="shared" si="1"/>
        <v>1.3149999999999999</v>
      </c>
      <c r="M8" s="13">
        <f t="shared" si="1"/>
        <v>248.64</v>
      </c>
      <c r="N8" s="13">
        <f t="shared" si="1"/>
        <v>165.6</v>
      </c>
      <c r="O8" s="13">
        <f t="shared" si="1"/>
        <v>83.28</v>
      </c>
      <c r="P8" s="13">
        <f t="shared" si="1"/>
        <v>4.63</v>
      </c>
    </row>
    <row r="9" spans="2:16" ht="15.75">
      <c r="B9" s="14" t="s">
        <v>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2:16" ht="15.75">
      <c r="B10" s="18">
        <v>23</v>
      </c>
      <c r="C10" s="8" t="s">
        <v>9</v>
      </c>
      <c r="D10" s="9">
        <v>60</v>
      </c>
      <c r="E10" s="9">
        <v>0.56999999999999995</v>
      </c>
      <c r="F10" s="9">
        <v>3.68</v>
      </c>
      <c r="G10" s="9">
        <v>1.84</v>
      </c>
      <c r="H10" s="9">
        <v>42.84</v>
      </c>
      <c r="I10" s="9">
        <v>0.04</v>
      </c>
      <c r="J10" s="9">
        <v>12.25</v>
      </c>
      <c r="K10" s="9">
        <v>0</v>
      </c>
      <c r="L10" s="9">
        <v>0</v>
      </c>
      <c r="M10" s="9">
        <v>10.55</v>
      </c>
      <c r="N10" s="9">
        <v>19.73</v>
      </c>
      <c r="O10" s="9">
        <v>10.67</v>
      </c>
      <c r="P10" s="9">
        <v>0.5</v>
      </c>
    </row>
    <row r="11" spans="2:16" ht="18" customHeight="1">
      <c r="B11" s="18">
        <v>96</v>
      </c>
      <c r="C11" s="8" t="s">
        <v>10</v>
      </c>
      <c r="D11" s="9">
        <v>200</v>
      </c>
      <c r="E11" s="35">
        <v>2.96</v>
      </c>
      <c r="F11" s="9">
        <v>7.36</v>
      </c>
      <c r="G11" s="9">
        <v>10.7</v>
      </c>
      <c r="H11" s="9">
        <v>99.1</v>
      </c>
      <c r="I11" s="9">
        <v>0.08</v>
      </c>
      <c r="J11" s="9">
        <v>5.37</v>
      </c>
      <c r="K11" s="9">
        <v>6.2E-2</v>
      </c>
      <c r="L11" s="9">
        <v>0.24</v>
      </c>
      <c r="M11" s="9">
        <v>25.65</v>
      </c>
      <c r="N11" s="9">
        <v>97</v>
      </c>
      <c r="O11" s="9">
        <v>2.1</v>
      </c>
      <c r="P11" s="9">
        <v>0.8</v>
      </c>
    </row>
    <row r="12" spans="2:16" ht="15.75">
      <c r="B12" s="18">
        <v>532</v>
      </c>
      <c r="C12" s="8" t="s">
        <v>100</v>
      </c>
      <c r="D12" s="9">
        <v>100</v>
      </c>
      <c r="E12" s="9">
        <v>28</v>
      </c>
      <c r="F12" s="9">
        <v>6</v>
      </c>
      <c r="G12" s="9">
        <v>6</v>
      </c>
      <c r="H12" s="9">
        <v>200</v>
      </c>
      <c r="I12" s="24">
        <v>0.08</v>
      </c>
      <c r="J12" s="24">
        <v>2.1999999999999999E-2</v>
      </c>
      <c r="K12" s="24">
        <v>3.5000000000000003E-2</v>
      </c>
      <c r="L12" s="24">
        <v>2.76</v>
      </c>
      <c r="M12" s="24">
        <v>14.2</v>
      </c>
      <c r="N12" s="24">
        <v>106.68</v>
      </c>
      <c r="O12" s="24">
        <v>11.8</v>
      </c>
      <c r="P12" s="24">
        <v>0.15</v>
      </c>
    </row>
    <row r="13" spans="2:16" ht="15.75">
      <c r="B13" s="18">
        <v>310</v>
      </c>
      <c r="C13" s="8" t="s">
        <v>11</v>
      </c>
      <c r="D13" s="9">
        <v>150</v>
      </c>
      <c r="E13" s="9">
        <v>3</v>
      </c>
      <c r="F13" s="9">
        <v>0.6</v>
      </c>
      <c r="G13" s="9">
        <v>25</v>
      </c>
      <c r="H13" s="9">
        <v>98.7</v>
      </c>
      <c r="I13" s="24">
        <v>0.12</v>
      </c>
      <c r="J13" s="24">
        <v>5.37</v>
      </c>
      <c r="K13" s="24">
        <v>3.3000000000000002E-2</v>
      </c>
      <c r="L13" s="24">
        <v>0.18</v>
      </c>
      <c r="M13" s="24">
        <v>37.42</v>
      </c>
      <c r="N13" s="24">
        <v>87.16</v>
      </c>
      <c r="O13" s="24">
        <v>20.25</v>
      </c>
      <c r="P13" s="24">
        <v>0.11</v>
      </c>
    </row>
    <row r="14" spans="2:16" ht="15.75">
      <c r="B14" s="18">
        <v>292</v>
      </c>
      <c r="C14" s="8" t="s">
        <v>12</v>
      </c>
      <c r="D14" s="9">
        <v>60</v>
      </c>
      <c r="E14" s="9">
        <v>8.3000000000000007</v>
      </c>
      <c r="F14" s="9">
        <v>1.96</v>
      </c>
      <c r="G14" s="9">
        <v>35.86</v>
      </c>
      <c r="H14" s="9">
        <v>157</v>
      </c>
      <c r="I14" s="24">
        <v>0.09</v>
      </c>
      <c r="J14" s="24">
        <v>0</v>
      </c>
      <c r="K14" s="24">
        <v>0</v>
      </c>
      <c r="L14" s="24">
        <v>0.7</v>
      </c>
      <c r="M14" s="24">
        <v>17.149999999999999</v>
      </c>
      <c r="N14" s="24">
        <v>77.42</v>
      </c>
      <c r="O14" s="24">
        <v>23.03</v>
      </c>
      <c r="P14" s="24">
        <v>1.91</v>
      </c>
    </row>
    <row r="15" spans="2:16" ht="15.75">
      <c r="B15" s="18">
        <v>338</v>
      </c>
      <c r="C15" s="8" t="s">
        <v>13</v>
      </c>
      <c r="D15" s="9">
        <v>200</v>
      </c>
      <c r="E15" s="9">
        <v>1.3</v>
      </c>
      <c r="F15" s="9">
        <v>0</v>
      </c>
      <c r="G15" s="9">
        <v>29.89</v>
      </c>
      <c r="H15" s="9">
        <v>116</v>
      </c>
      <c r="I15" s="9">
        <v>0.01</v>
      </c>
      <c r="J15" s="9">
        <v>10</v>
      </c>
      <c r="K15" s="9">
        <v>0</v>
      </c>
      <c r="L15" s="9">
        <v>0</v>
      </c>
      <c r="M15" s="9">
        <v>10.45</v>
      </c>
      <c r="N15" s="9">
        <v>6.7</v>
      </c>
      <c r="O15" s="9">
        <v>4.4000000000000004</v>
      </c>
      <c r="P15" s="9">
        <v>0.55000000000000004</v>
      </c>
    </row>
    <row r="16" spans="2:16" ht="15.75">
      <c r="B16" s="19"/>
      <c r="C16" s="14" t="s">
        <v>15</v>
      </c>
      <c r="D16" s="16"/>
      <c r="E16" s="17">
        <f t="shared" ref="E16:P16" si="2">SUM(E10:E15)</f>
        <v>44.129999999999995</v>
      </c>
      <c r="F16" s="17">
        <f t="shared" si="2"/>
        <v>19.600000000000001</v>
      </c>
      <c r="G16" s="17">
        <f t="shared" si="2"/>
        <v>109.29</v>
      </c>
      <c r="H16" s="13">
        <f t="shared" si="2"/>
        <v>713.64</v>
      </c>
      <c r="I16" s="13">
        <f t="shared" si="2"/>
        <v>0.42000000000000004</v>
      </c>
      <c r="J16" s="13">
        <f t="shared" si="2"/>
        <v>33.012</v>
      </c>
      <c r="K16" s="13">
        <f t="shared" si="2"/>
        <v>0.13</v>
      </c>
      <c r="L16" s="13">
        <f t="shared" si="2"/>
        <v>3.88</v>
      </c>
      <c r="M16" s="13">
        <f t="shared" si="2"/>
        <v>115.42</v>
      </c>
      <c r="N16" s="13">
        <f t="shared" si="2"/>
        <v>394.69000000000005</v>
      </c>
      <c r="O16" s="13">
        <f t="shared" si="2"/>
        <v>72.25</v>
      </c>
      <c r="P16" s="13">
        <f t="shared" si="2"/>
        <v>4.0199999999999996</v>
      </c>
    </row>
    <row r="17" spans="2:16" ht="15.75">
      <c r="B17" s="13"/>
      <c r="C17" s="14" t="s">
        <v>16</v>
      </c>
      <c r="D17" s="13"/>
      <c r="E17" s="13">
        <f>SUM(E8,E16)</f>
        <v>55.609999999999992</v>
      </c>
      <c r="F17" s="13">
        <f t="shared" ref="F17:P17" si="3">SUM(F8,F16)</f>
        <v>35.430000000000007</v>
      </c>
      <c r="G17" s="13">
        <f t="shared" si="3"/>
        <v>219.34000000000003</v>
      </c>
      <c r="H17" s="13">
        <f t="shared" si="3"/>
        <v>1319.6399999999999</v>
      </c>
      <c r="I17" s="13">
        <f t="shared" si="3"/>
        <v>0.9</v>
      </c>
      <c r="J17" s="13">
        <f t="shared" si="3"/>
        <v>56.682000000000002</v>
      </c>
      <c r="K17" s="13">
        <f t="shared" si="3"/>
        <v>0.18</v>
      </c>
      <c r="L17" s="13">
        <f t="shared" si="3"/>
        <v>5.1950000000000003</v>
      </c>
      <c r="M17" s="13">
        <f t="shared" si="3"/>
        <v>364.06</v>
      </c>
      <c r="N17" s="13">
        <f t="shared" si="3"/>
        <v>560.29000000000008</v>
      </c>
      <c r="O17" s="13">
        <f t="shared" si="3"/>
        <v>155.53</v>
      </c>
      <c r="P17" s="13">
        <f t="shared" si="3"/>
        <v>8.6499999999999986</v>
      </c>
    </row>
    <row r="18" spans="2:16" ht="15.75">
      <c r="B18" s="57"/>
    </row>
    <row r="19" spans="2:16" ht="16.5" customHeight="1">
      <c r="C19" s="2" t="s">
        <v>85</v>
      </c>
    </row>
    <row r="20" spans="2:16" ht="31.5">
      <c r="B20" s="9" t="s">
        <v>72</v>
      </c>
      <c r="C20" s="9" t="s">
        <v>70</v>
      </c>
      <c r="D20" s="8"/>
      <c r="E20" s="9" t="s">
        <v>1</v>
      </c>
      <c r="F20" s="9" t="s">
        <v>2</v>
      </c>
      <c r="G20" s="9" t="s">
        <v>3</v>
      </c>
      <c r="H20" s="9" t="s">
        <v>71</v>
      </c>
      <c r="I20" s="9" t="s">
        <v>77</v>
      </c>
      <c r="J20" s="9" t="s">
        <v>78</v>
      </c>
      <c r="K20" s="9" t="s">
        <v>79</v>
      </c>
      <c r="L20" s="9" t="s">
        <v>80</v>
      </c>
      <c r="M20" s="9" t="s">
        <v>81</v>
      </c>
      <c r="N20" s="9" t="s">
        <v>82</v>
      </c>
      <c r="O20" s="9" t="s">
        <v>83</v>
      </c>
      <c r="P20" s="9" t="s">
        <v>84</v>
      </c>
    </row>
    <row r="21" spans="2:16" ht="15.75">
      <c r="B21" s="21">
        <v>120</v>
      </c>
      <c r="C21" s="5" t="s">
        <v>17</v>
      </c>
      <c r="D21" s="9">
        <v>200</v>
      </c>
      <c r="E21" s="9">
        <v>8.4</v>
      </c>
      <c r="F21" s="9">
        <v>5.4</v>
      </c>
      <c r="G21" s="9">
        <v>22.97</v>
      </c>
      <c r="H21" s="9">
        <v>176</v>
      </c>
      <c r="I21" s="24">
        <v>0.03</v>
      </c>
      <c r="J21" s="24">
        <v>0.56999999999999995</v>
      </c>
      <c r="K21" s="24">
        <v>0</v>
      </c>
      <c r="L21" s="24">
        <v>0.18</v>
      </c>
      <c r="M21" s="24">
        <v>79.89</v>
      </c>
      <c r="N21" s="24">
        <v>45.57</v>
      </c>
      <c r="O21" s="24">
        <v>7.46</v>
      </c>
      <c r="P21" s="24">
        <v>0.37</v>
      </c>
    </row>
    <row r="22" spans="2:16" ht="15.75">
      <c r="B22" s="3">
        <v>18</v>
      </c>
      <c r="C22" s="48" t="s">
        <v>5</v>
      </c>
      <c r="D22" s="27" t="s">
        <v>66</v>
      </c>
      <c r="E22" s="9">
        <v>1.78</v>
      </c>
      <c r="F22" s="9">
        <v>7.53</v>
      </c>
      <c r="G22" s="9">
        <v>14.61</v>
      </c>
      <c r="H22" s="9">
        <v>112</v>
      </c>
      <c r="I22" s="24">
        <v>0.04</v>
      </c>
      <c r="J22" s="24">
        <v>0</v>
      </c>
      <c r="K22" s="24">
        <v>0</v>
      </c>
      <c r="L22" s="24">
        <v>0</v>
      </c>
      <c r="M22" s="24">
        <v>6.48</v>
      </c>
      <c r="N22" s="24">
        <v>0</v>
      </c>
      <c r="O22" s="24">
        <v>0</v>
      </c>
      <c r="P22" s="24">
        <v>0.54</v>
      </c>
    </row>
    <row r="23" spans="2:16" ht="15.75">
      <c r="B23" s="21">
        <v>376</v>
      </c>
      <c r="C23" s="5" t="s">
        <v>6</v>
      </c>
      <c r="D23" s="9" t="s">
        <v>7</v>
      </c>
      <c r="E23" s="9">
        <v>0.2</v>
      </c>
      <c r="F23" s="9">
        <v>0</v>
      </c>
      <c r="G23" s="9">
        <v>15</v>
      </c>
      <c r="H23" s="9">
        <v>60</v>
      </c>
      <c r="I23" s="20">
        <v>0</v>
      </c>
      <c r="J23" s="3">
        <v>0.1</v>
      </c>
      <c r="K23" s="3">
        <v>0</v>
      </c>
      <c r="L23" s="3">
        <v>0</v>
      </c>
      <c r="M23" s="3">
        <v>16</v>
      </c>
      <c r="N23" s="3">
        <v>7.55</v>
      </c>
      <c r="O23" s="3">
        <v>6</v>
      </c>
      <c r="P23" s="3">
        <v>0.8</v>
      </c>
    </row>
    <row r="24" spans="2:16" ht="15.75">
      <c r="B24" s="21">
        <v>337</v>
      </c>
      <c r="C24" s="5" t="s">
        <v>23</v>
      </c>
      <c r="D24" s="9">
        <v>100</v>
      </c>
      <c r="E24" s="9">
        <v>1</v>
      </c>
      <c r="F24" s="9">
        <v>0</v>
      </c>
      <c r="G24" s="9">
        <v>3</v>
      </c>
      <c r="H24" s="9">
        <v>47</v>
      </c>
      <c r="I24" s="9">
        <v>0.28999999999999998</v>
      </c>
      <c r="J24" s="9">
        <v>22.8</v>
      </c>
      <c r="K24" s="9">
        <v>0</v>
      </c>
      <c r="L24" s="9">
        <v>8.5000000000000006E-2</v>
      </c>
      <c r="M24" s="9">
        <v>134</v>
      </c>
      <c r="N24" s="9">
        <v>44.37</v>
      </c>
      <c r="O24" s="24">
        <v>25.23</v>
      </c>
      <c r="P24" s="24">
        <v>0.38</v>
      </c>
    </row>
    <row r="25" spans="2:16" ht="15.75">
      <c r="B25" s="3"/>
      <c r="C25" s="10" t="s">
        <v>15</v>
      </c>
      <c r="D25" s="13"/>
      <c r="E25" s="13">
        <f>SUM(E21:E24)</f>
        <v>11.379999999999999</v>
      </c>
      <c r="F25" s="13">
        <f t="shared" ref="F25:P25" si="4">SUM(F21:F24)</f>
        <v>12.93</v>
      </c>
      <c r="G25" s="13">
        <f t="shared" si="4"/>
        <v>55.58</v>
      </c>
      <c r="H25" s="13">
        <f t="shared" si="4"/>
        <v>395</v>
      </c>
      <c r="I25" s="13">
        <f t="shared" si="4"/>
        <v>0.36</v>
      </c>
      <c r="J25" s="13">
        <f t="shared" si="4"/>
        <v>23.47</v>
      </c>
      <c r="K25" s="13">
        <f t="shared" si="4"/>
        <v>0</v>
      </c>
      <c r="L25" s="13">
        <f t="shared" si="4"/>
        <v>0.26500000000000001</v>
      </c>
      <c r="M25" s="13">
        <f t="shared" si="4"/>
        <v>236.37</v>
      </c>
      <c r="N25" s="13">
        <f t="shared" si="4"/>
        <v>97.49</v>
      </c>
      <c r="O25" s="13">
        <f t="shared" si="4"/>
        <v>38.69</v>
      </c>
      <c r="P25" s="13">
        <f t="shared" si="4"/>
        <v>2.09</v>
      </c>
    </row>
    <row r="26" spans="2:16" ht="15.75">
      <c r="B26" s="10" t="s">
        <v>8</v>
      </c>
      <c r="C26" s="6"/>
      <c r="D26" s="13"/>
      <c r="E26" s="13"/>
      <c r="F26" s="13"/>
      <c r="G26" s="13"/>
      <c r="H26" s="13"/>
      <c r="I26" s="24"/>
      <c r="J26" s="24"/>
      <c r="K26" s="24"/>
      <c r="L26" s="24"/>
      <c r="M26" s="24"/>
      <c r="N26" s="24"/>
      <c r="O26" s="24"/>
      <c r="P26" s="24"/>
    </row>
    <row r="27" spans="2:16" ht="15.75">
      <c r="B27" s="21">
        <v>13</v>
      </c>
      <c r="C27" s="5" t="s">
        <v>18</v>
      </c>
      <c r="D27" s="9">
        <v>60</v>
      </c>
      <c r="E27" s="9">
        <v>0.45</v>
      </c>
      <c r="F27" s="9">
        <v>3.65</v>
      </c>
      <c r="G27" s="9">
        <v>1.42</v>
      </c>
      <c r="H27" s="9">
        <v>40.380000000000003</v>
      </c>
      <c r="I27" s="24">
        <v>0.03</v>
      </c>
      <c r="J27" s="24">
        <v>10.6</v>
      </c>
      <c r="K27" s="24">
        <v>0</v>
      </c>
      <c r="L27" s="24"/>
      <c r="M27" s="24">
        <v>11.21</v>
      </c>
      <c r="N27" s="24">
        <v>20.77</v>
      </c>
      <c r="O27" s="24">
        <v>9.76</v>
      </c>
      <c r="P27" s="24">
        <v>0.44</v>
      </c>
    </row>
    <row r="28" spans="2:16" ht="15.75">
      <c r="B28" s="21">
        <v>202</v>
      </c>
      <c r="C28" s="5" t="s">
        <v>19</v>
      </c>
      <c r="D28" s="9">
        <v>200</v>
      </c>
      <c r="E28" s="9">
        <v>2.5</v>
      </c>
      <c r="F28" s="9">
        <v>3.47</v>
      </c>
      <c r="G28" s="9">
        <v>24.35</v>
      </c>
      <c r="H28" s="9">
        <v>166.5</v>
      </c>
      <c r="I28" s="24">
        <v>0.1</v>
      </c>
      <c r="J28" s="24">
        <v>15.83</v>
      </c>
      <c r="K28" s="24">
        <v>6.2E-2</v>
      </c>
      <c r="L28" s="24">
        <v>0.65</v>
      </c>
      <c r="M28" s="24">
        <v>86.85</v>
      </c>
      <c r="N28" s="24">
        <v>114.5</v>
      </c>
      <c r="O28" s="24">
        <v>5.5</v>
      </c>
      <c r="P28" s="24">
        <v>1.41</v>
      </c>
    </row>
    <row r="29" spans="2:16" ht="15.75">
      <c r="B29" s="21">
        <v>293</v>
      </c>
      <c r="C29" s="48" t="s">
        <v>106</v>
      </c>
      <c r="D29" s="9" t="s">
        <v>69</v>
      </c>
      <c r="E29" s="9">
        <v>15.2</v>
      </c>
      <c r="F29" s="9">
        <v>28.4</v>
      </c>
      <c r="G29" s="9">
        <v>2.9</v>
      </c>
      <c r="H29" s="9">
        <v>315.7</v>
      </c>
      <c r="I29" s="24">
        <v>0.08</v>
      </c>
      <c r="J29" s="24">
        <v>6.43</v>
      </c>
      <c r="K29" s="24">
        <v>0.05</v>
      </c>
      <c r="L29" s="24">
        <v>3.03</v>
      </c>
      <c r="M29" s="24">
        <v>22.1</v>
      </c>
      <c r="N29" s="24">
        <v>88.83</v>
      </c>
      <c r="O29" s="24">
        <v>25.77</v>
      </c>
      <c r="P29" s="24">
        <v>0.13300000000000001</v>
      </c>
    </row>
    <row r="30" spans="2:16" ht="15.75">
      <c r="B30" s="21">
        <v>171</v>
      </c>
      <c r="C30" s="5" t="s">
        <v>21</v>
      </c>
      <c r="D30" s="9">
        <v>150</v>
      </c>
      <c r="E30" s="9">
        <v>4.3499999999999996</v>
      </c>
      <c r="F30" s="9">
        <v>5.25</v>
      </c>
      <c r="G30" s="9">
        <v>30.66</v>
      </c>
      <c r="H30" s="9">
        <v>202.5</v>
      </c>
      <c r="I30" s="23">
        <v>0.06</v>
      </c>
      <c r="J30" s="22">
        <v>0</v>
      </c>
      <c r="K30" s="22">
        <v>0.03</v>
      </c>
      <c r="L30" s="22">
        <v>0.84</v>
      </c>
      <c r="M30" s="22">
        <v>12.17</v>
      </c>
      <c r="N30" s="22">
        <v>42.5</v>
      </c>
      <c r="O30" s="22">
        <v>7.72</v>
      </c>
      <c r="P30" s="22">
        <v>0.79</v>
      </c>
    </row>
    <row r="31" spans="2:16" ht="15.75">
      <c r="B31" s="21">
        <v>156</v>
      </c>
      <c r="C31" s="5" t="s">
        <v>22</v>
      </c>
      <c r="D31" s="9">
        <v>200</v>
      </c>
      <c r="E31" s="9">
        <v>0.4</v>
      </c>
      <c r="F31" s="9">
        <v>0.2</v>
      </c>
      <c r="G31" s="9">
        <v>54</v>
      </c>
      <c r="H31" s="9">
        <v>110</v>
      </c>
      <c r="I31" s="24">
        <v>0.01</v>
      </c>
      <c r="J31" s="24">
        <v>0.5</v>
      </c>
      <c r="K31" s="24">
        <v>0</v>
      </c>
      <c r="L31" s="24">
        <v>0</v>
      </c>
      <c r="M31" s="24">
        <v>28.2</v>
      </c>
      <c r="N31" s="24">
        <v>19.25</v>
      </c>
      <c r="O31" s="24">
        <v>7.5</v>
      </c>
      <c r="P31" s="24">
        <v>1.55</v>
      </c>
    </row>
    <row r="32" spans="2:16" ht="15.75">
      <c r="B32" s="56">
        <v>292</v>
      </c>
      <c r="C32" s="5" t="s">
        <v>12</v>
      </c>
      <c r="D32" s="9">
        <v>60</v>
      </c>
      <c r="E32" s="9">
        <v>8.3000000000000007</v>
      </c>
      <c r="F32" s="9">
        <v>1.96</v>
      </c>
      <c r="G32" s="9">
        <v>35.86</v>
      </c>
      <c r="H32" s="9">
        <v>164</v>
      </c>
      <c r="I32" s="24">
        <v>0.09</v>
      </c>
      <c r="J32" s="24">
        <v>0</v>
      </c>
      <c r="K32" s="24">
        <v>0</v>
      </c>
      <c r="L32" s="24">
        <v>0.7</v>
      </c>
      <c r="M32" s="24">
        <v>17.149999999999999</v>
      </c>
      <c r="N32" s="24">
        <v>77.42</v>
      </c>
      <c r="O32" s="24">
        <v>23.03</v>
      </c>
      <c r="P32" s="24">
        <v>1.91</v>
      </c>
    </row>
    <row r="33" spans="2:16" ht="15.75">
      <c r="B33" s="21"/>
      <c r="C33" s="10" t="s">
        <v>15</v>
      </c>
      <c r="D33" s="13"/>
      <c r="E33" s="13">
        <f>SUM(E27:E32)</f>
        <v>31.2</v>
      </c>
      <c r="F33" s="13">
        <f t="shared" ref="F33:P33" si="5">SUM(F27:F32)</f>
        <v>42.93</v>
      </c>
      <c r="G33" s="13">
        <f t="shared" si="5"/>
        <v>149.19</v>
      </c>
      <c r="H33" s="13">
        <f t="shared" si="5"/>
        <v>999.07999999999993</v>
      </c>
      <c r="I33" s="13">
        <f t="shared" si="5"/>
        <v>0.37</v>
      </c>
      <c r="J33" s="13">
        <f t="shared" si="5"/>
        <v>33.36</v>
      </c>
      <c r="K33" s="13">
        <f t="shared" si="5"/>
        <v>0.14200000000000002</v>
      </c>
      <c r="L33" s="13">
        <f t="shared" si="5"/>
        <v>5.22</v>
      </c>
      <c r="M33" s="13">
        <f t="shared" si="5"/>
        <v>177.67999999999998</v>
      </c>
      <c r="N33" s="13">
        <f t="shared" si="5"/>
        <v>363.27000000000004</v>
      </c>
      <c r="O33" s="13">
        <f t="shared" si="5"/>
        <v>79.28</v>
      </c>
      <c r="P33" s="13">
        <f t="shared" si="5"/>
        <v>6.2329999999999997</v>
      </c>
    </row>
    <row r="34" spans="2:16" ht="15.75">
      <c r="B34" s="10"/>
      <c r="C34" s="10" t="s">
        <v>24</v>
      </c>
      <c r="D34" s="13"/>
      <c r="E34" s="13">
        <f>SUM(E25,E33)</f>
        <v>42.58</v>
      </c>
      <c r="F34" s="13">
        <f t="shared" ref="F34:P34" si="6">SUM(F25,F33)</f>
        <v>55.86</v>
      </c>
      <c r="G34" s="13">
        <f t="shared" si="6"/>
        <v>204.76999999999998</v>
      </c>
      <c r="H34" s="13">
        <f t="shared" si="6"/>
        <v>1394.08</v>
      </c>
      <c r="I34" s="13">
        <f t="shared" si="6"/>
        <v>0.73</v>
      </c>
      <c r="J34" s="13">
        <f t="shared" si="6"/>
        <v>56.83</v>
      </c>
      <c r="K34" s="13">
        <f t="shared" si="6"/>
        <v>0.14200000000000002</v>
      </c>
      <c r="L34" s="13">
        <f t="shared" si="6"/>
        <v>5.4849999999999994</v>
      </c>
      <c r="M34" s="13">
        <f t="shared" si="6"/>
        <v>414.04999999999995</v>
      </c>
      <c r="N34" s="13">
        <f t="shared" si="6"/>
        <v>460.76000000000005</v>
      </c>
      <c r="O34" s="13">
        <f t="shared" si="6"/>
        <v>117.97</v>
      </c>
      <c r="P34" s="13">
        <f t="shared" si="6"/>
        <v>8.3230000000000004</v>
      </c>
    </row>
    <row r="35" spans="2:16" ht="15.75">
      <c r="B35" s="52"/>
      <c r="I35" s="1"/>
    </row>
    <row r="36" spans="2:16" ht="18.75">
      <c r="C36" s="2" t="s">
        <v>86</v>
      </c>
      <c r="I36" s="1"/>
    </row>
    <row r="37" spans="2:16" ht="31.5">
      <c r="B37" s="9" t="s">
        <v>72</v>
      </c>
      <c r="C37" s="9" t="s">
        <v>70</v>
      </c>
      <c r="D37" s="8" t="s">
        <v>0</v>
      </c>
      <c r="E37" s="9" t="s">
        <v>1</v>
      </c>
      <c r="F37" s="9" t="s">
        <v>2</v>
      </c>
      <c r="G37" s="9" t="s">
        <v>3</v>
      </c>
      <c r="H37" s="9" t="s">
        <v>71</v>
      </c>
      <c r="I37" s="9" t="s">
        <v>77</v>
      </c>
      <c r="J37" s="9" t="s">
        <v>78</v>
      </c>
      <c r="K37" s="9" t="s">
        <v>79</v>
      </c>
      <c r="L37" s="9" t="s">
        <v>80</v>
      </c>
      <c r="M37" s="9" t="s">
        <v>81</v>
      </c>
      <c r="N37" s="9" t="s">
        <v>82</v>
      </c>
      <c r="O37" s="9" t="s">
        <v>83</v>
      </c>
      <c r="P37" s="9" t="s">
        <v>84</v>
      </c>
    </row>
    <row r="38" spans="2:16" ht="15.75">
      <c r="B38" s="21">
        <v>173</v>
      </c>
      <c r="C38" s="5" t="s">
        <v>26</v>
      </c>
      <c r="D38" s="9">
        <v>150</v>
      </c>
      <c r="E38" s="9">
        <v>7.55</v>
      </c>
      <c r="F38" s="9">
        <v>8.51</v>
      </c>
      <c r="G38" s="9">
        <v>31.02</v>
      </c>
      <c r="H38" s="9">
        <v>230.25</v>
      </c>
      <c r="I38" s="25">
        <v>0.15</v>
      </c>
      <c r="J38" s="24">
        <v>0.77</v>
      </c>
      <c r="K38" s="24">
        <v>0.05</v>
      </c>
      <c r="L38" s="24">
        <v>1.23</v>
      </c>
      <c r="M38" s="24">
        <v>92.16</v>
      </c>
      <c r="N38" s="24">
        <v>113.68</v>
      </c>
      <c r="O38" s="24">
        <v>52.05</v>
      </c>
      <c r="P38" s="24">
        <v>2.91</v>
      </c>
    </row>
    <row r="39" spans="2:16" ht="15.75">
      <c r="B39" s="3">
        <v>18</v>
      </c>
      <c r="C39" s="39" t="s">
        <v>93</v>
      </c>
      <c r="D39" s="27" t="s">
        <v>66</v>
      </c>
      <c r="E39" s="9">
        <v>1.78</v>
      </c>
      <c r="F39" s="9">
        <v>7.53</v>
      </c>
      <c r="G39" s="9">
        <v>14.61</v>
      </c>
      <c r="H39" s="9">
        <v>112</v>
      </c>
      <c r="I39" s="25">
        <v>0.04</v>
      </c>
      <c r="J39" s="24">
        <v>0</v>
      </c>
      <c r="K39" s="24">
        <v>0</v>
      </c>
      <c r="L39" s="24">
        <v>0</v>
      </c>
      <c r="M39" s="24">
        <v>6.48</v>
      </c>
      <c r="N39" s="24">
        <v>0</v>
      </c>
      <c r="O39" s="24">
        <v>0</v>
      </c>
      <c r="P39" s="24">
        <v>0.54</v>
      </c>
    </row>
    <row r="40" spans="2:16" ht="15.75">
      <c r="B40" s="21">
        <v>376</v>
      </c>
      <c r="C40" s="5" t="s">
        <v>6</v>
      </c>
      <c r="D40" s="9" t="s">
        <v>7</v>
      </c>
      <c r="E40" s="9">
        <v>0.2</v>
      </c>
      <c r="F40" s="9">
        <v>0</v>
      </c>
      <c r="G40" s="9">
        <v>15</v>
      </c>
      <c r="H40" s="9">
        <v>60</v>
      </c>
      <c r="I40" s="25">
        <v>0</v>
      </c>
      <c r="J40" s="24">
        <v>0.1</v>
      </c>
      <c r="K40" s="24">
        <v>0</v>
      </c>
      <c r="L40" s="24">
        <v>0</v>
      </c>
      <c r="M40" s="24">
        <v>16</v>
      </c>
      <c r="N40" s="24">
        <v>7.55</v>
      </c>
      <c r="O40" s="9">
        <v>6</v>
      </c>
      <c r="P40" s="9">
        <v>0.8</v>
      </c>
    </row>
    <row r="41" spans="2:16" ht="15.75">
      <c r="B41" s="21">
        <v>336</v>
      </c>
      <c r="C41" s="5" t="s">
        <v>31</v>
      </c>
      <c r="D41" s="9">
        <v>100</v>
      </c>
      <c r="E41" s="9">
        <v>0.6</v>
      </c>
      <c r="F41" s="9">
        <v>0</v>
      </c>
      <c r="G41" s="9">
        <v>20.399999999999999</v>
      </c>
      <c r="H41" s="9">
        <v>70.5</v>
      </c>
      <c r="I41" s="9">
        <v>0.28999999999999998</v>
      </c>
      <c r="J41" s="9">
        <v>22.8</v>
      </c>
      <c r="K41" s="9">
        <v>0</v>
      </c>
      <c r="L41" s="9">
        <v>8.5000000000000006E-2</v>
      </c>
      <c r="M41" s="9">
        <v>134</v>
      </c>
      <c r="N41" s="9">
        <v>44.37</v>
      </c>
      <c r="O41" s="24">
        <v>25.23</v>
      </c>
      <c r="P41" s="24">
        <v>0.38</v>
      </c>
    </row>
    <row r="42" spans="2:16" ht="15.75">
      <c r="B42" s="3"/>
      <c r="C42" s="10" t="s">
        <v>15</v>
      </c>
      <c r="D42" s="15"/>
      <c r="E42" s="13">
        <f>SUM(E38:E41)</f>
        <v>10.129999999999999</v>
      </c>
      <c r="F42" s="13">
        <f t="shared" ref="F42:P42" si="7">SUM(F38:F41)</f>
        <v>16.04</v>
      </c>
      <c r="G42" s="13">
        <f t="shared" si="7"/>
        <v>81.03</v>
      </c>
      <c r="H42" s="13">
        <f t="shared" si="7"/>
        <v>472.75</v>
      </c>
      <c r="I42" s="13">
        <f t="shared" si="7"/>
        <v>0.48</v>
      </c>
      <c r="J42" s="13">
        <f t="shared" si="7"/>
        <v>23.67</v>
      </c>
      <c r="K42" s="13">
        <f t="shared" si="7"/>
        <v>0.05</v>
      </c>
      <c r="L42" s="13">
        <f t="shared" si="7"/>
        <v>1.3149999999999999</v>
      </c>
      <c r="M42" s="13">
        <f t="shared" si="7"/>
        <v>248.64</v>
      </c>
      <c r="N42" s="13">
        <f t="shared" si="7"/>
        <v>165.6</v>
      </c>
      <c r="O42" s="13">
        <f t="shared" si="7"/>
        <v>83.28</v>
      </c>
      <c r="P42" s="13">
        <f t="shared" si="7"/>
        <v>4.63</v>
      </c>
    </row>
    <row r="43" spans="2:16" ht="15.75">
      <c r="B43" s="10" t="s">
        <v>8</v>
      </c>
      <c r="C43" s="6"/>
      <c r="D43" s="13"/>
      <c r="E43" s="13"/>
      <c r="F43" s="13"/>
      <c r="G43" s="13"/>
      <c r="H43" s="13"/>
      <c r="I43" s="24"/>
      <c r="J43" s="24"/>
      <c r="K43" s="24"/>
      <c r="L43" s="24"/>
      <c r="M43" s="24"/>
      <c r="N43" s="24"/>
      <c r="O43" s="24"/>
      <c r="P43" s="24"/>
    </row>
    <row r="44" spans="2:16" ht="15.75">
      <c r="B44" s="21">
        <v>7</v>
      </c>
      <c r="C44" s="5" t="s">
        <v>27</v>
      </c>
      <c r="D44" s="9">
        <v>60</v>
      </c>
      <c r="E44" s="9">
        <v>0.72</v>
      </c>
      <c r="F44" s="9">
        <v>3.09</v>
      </c>
      <c r="G44" s="9">
        <v>6.53</v>
      </c>
      <c r="H44" s="9">
        <v>56</v>
      </c>
      <c r="I44" s="24">
        <v>0.02</v>
      </c>
      <c r="J44" s="24">
        <v>6</v>
      </c>
      <c r="K44" s="24">
        <v>0</v>
      </c>
      <c r="L44" s="24">
        <v>0</v>
      </c>
      <c r="M44" s="24">
        <v>14</v>
      </c>
      <c r="N44" s="24">
        <v>9.1199999999999992</v>
      </c>
      <c r="O44" s="24">
        <v>7.35</v>
      </c>
      <c r="P44" s="24">
        <v>0.36</v>
      </c>
    </row>
    <row r="45" spans="2:16" ht="15.75">
      <c r="B45" s="21">
        <v>82</v>
      </c>
      <c r="C45" s="55" t="s">
        <v>49</v>
      </c>
      <c r="D45" s="9">
        <v>200</v>
      </c>
      <c r="E45" s="9">
        <v>2.96</v>
      </c>
      <c r="F45" s="9">
        <v>4.3099999999999996</v>
      </c>
      <c r="G45" s="9">
        <v>9.64</v>
      </c>
      <c r="H45" s="9">
        <v>89.6</v>
      </c>
      <c r="I45" s="24">
        <v>0.16</v>
      </c>
      <c r="J45" s="24">
        <v>4.28</v>
      </c>
      <c r="K45" s="24">
        <v>0.04</v>
      </c>
      <c r="L45" s="24">
        <v>0.27</v>
      </c>
      <c r="M45" s="24">
        <v>33.51</v>
      </c>
      <c r="N45" s="24">
        <v>110</v>
      </c>
      <c r="O45" s="24">
        <v>3.1</v>
      </c>
      <c r="P45" s="24">
        <v>0.16</v>
      </c>
    </row>
    <row r="46" spans="2:16" ht="15.75">
      <c r="B46" s="21">
        <v>268</v>
      </c>
      <c r="C46" s="48" t="s">
        <v>103</v>
      </c>
      <c r="D46" s="9">
        <v>100</v>
      </c>
      <c r="E46" s="9">
        <v>14.2</v>
      </c>
      <c r="F46" s="9">
        <v>11.4</v>
      </c>
      <c r="G46" s="9">
        <v>13</v>
      </c>
      <c r="H46" s="9">
        <v>214</v>
      </c>
      <c r="I46" s="24">
        <v>0.08</v>
      </c>
      <c r="J46" s="24">
        <v>2.1999999999999999E-2</v>
      </c>
      <c r="K46" s="24">
        <v>3.5000000000000003E-2</v>
      </c>
      <c r="L46" s="24">
        <v>2.76</v>
      </c>
      <c r="M46" s="24">
        <v>14.2</v>
      </c>
      <c r="N46" s="24">
        <v>106.68</v>
      </c>
      <c r="O46" s="24">
        <v>11.8</v>
      </c>
      <c r="P46" s="24">
        <v>0.15</v>
      </c>
    </row>
    <row r="47" spans="2:16" ht="15.75">
      <c r="B47" s="21">
        <v>309</v>
      </c>
      <c r="C47" s="5" t="s">
        <v>28</v>
      </c>
      <c r="D47" s="9">
        <v>160</v>
      </c>
      <c r="E47" s="9">
        <v>5.0999999999999996</v>
      </c>
      <c r="F47" s="9">
        <v>7.5</v>
      </c>
      <c r="G47" s="9">
        <v>23.5</v>
      </c>
      <c r="H47" s="9">
        <v>213</v>
      </c>
      <c r="I47" s="24">
        <v>0.06</v>
      </c>
      <c r="J47" s="24">
        <v>0.03</v>
      </c>
      <c r="K47" s="24">
        <v>0</v>
      </c>
      <c r="L47" s="24">
        <v>0.84</v>
      </c>
      <c r="M47" s="24">
        <v>12.17</v>
      </c>
      <c r="N47" s="24">
        <v>42.5</v>
      </c>
      <c r="O47" s="24">
        <v>7.72</v>
      </c>
      <c r="P47" s="24">
        <v>0.79</v>
      </c>
    </row>
    <row r="48" spans="2:16" ht="16.5" customHeight="1">
      <c r="B48" s="48">
        <v>292</v>
      </c>
      <c r="C48" s="5" t="s">
        <v>29</v>
      </c>
      <c r="D48" s="9">
        <v>60</v>
      </c>
      <c r="E48" s="9">
        <v>8.3000000000000007</v>
      </c>
      <c r="F48" s="9">
        <v>1.96</v>
      </c>
      <c r="G48" s="9">
        <v>35.86</v>
      </c>
      <c r="H48" s="9">
        <v>164</v>
      </c>
      <c r="I48" s="24">
        <v>0.09</v>
      </c>
      <c r="J48" s="24">
        <v>0</v>
      </c>
      <c r="K48" s="24">
        <v>0</v>
      </c>
      <c r="L48" s="24">
        <v>0.7</v>
      </c>
      <c r="M48" s="24">
        <v>17.149999999999999</v>
      </c>
      <c r="N48" s="24">
        <v>77.42</v>
      </c>
      <c r="O48" s="24">
        <v>23.03</v>
      </c>
      <c r="P48" s="24">
        <v>1.91</v>
      </c>
    </row>
    <row r="49" spans="2:16" ht="15.75">
      <c r="B49" s="56">
        <v>349</v>
      </c>
      <c r="C49" s="7" t="s">
        <v>30</v>
      </c>
      <c r="D49" s="9">
        <v>200</v>
      </c>
      <c r="E49" s="9">
        <v>0.4</v>
      </c>
      <c r="F49" s="9">
        <v>0.2</v>
      </c>
      <c r="G49" s="9">
        <v>54</v>
      </c>
      <c r="H49" s="9">
        <v>110</v>
      </c>
      <c r="I49" s="20">
        <v>0.02</v>
      </c>
      <c r="J49" s="3">
        <v>4</v>
      </c>
      <c r="K49" s="3">
        <v>0</v>
      </c>
      <c r="L49" s="3">
        <v>0.2</v>
      </c>
      <c r="M49" s="3">
        <v>14</v>
      </c>
      <c r="N49" s="3">
        <v>14</v>
      </c>
      <c r="O49" s="24">
        <v>8</v>
      </c>
      <c r="P49" s="24">
        <v>0.28000000000000003</v>
      </c>
    </row>
    <row r="50" spans="2:16" ht="15.75">
      <c r="B50" s="3"/>
      <c r="C50" s="10" t="s">
        <v>15</v>
      </c>
      <c r="D50" s="13"/>
      <c r="E50" s="13">
        <f t="shared" ref="E50:P50" si="8">SUM(E44:E49)</f>
        <v>31.679999999999996</v>
      </c>
      <c r="F50" s="13">
        <f t="shared" si="8"/>
        <v>28.46</v>
      </c>
      <c r="G50" s="13">
        <f t="shared" si="8"/>
        <v>142.53</v>
      </c>
      <c r="H50" s="13">
        <f t="shared" si="8"/>
        <v>846.6</v>
      </c>
      <c r="I50" s="13">
        <f t="shared" si="8"/>
        <v>0.43000000000000005</v>
      </c>
      <c r="J50" s="13">
        <f t="shared" si="8"/>
        <v>14.332000000000001</v>
      </c>
      <c r="K50" s="13">
        <f t="shared" si="8"/>
        <v>7.5000000000000011E-2</v>
      </c>
      <c r="L50" s="13">
        <f t="shared" si="8"/>
        <v>4.7699999999999996</v>
      </c>
      <c r="M50" s="13">
        <f t="shared" si="8"/>
        <v>105.03</v>
      </c>
      <c r="N50" s="13">
        <f t="shared" si="8"/>
        <v>359.72</v>
      </c>
      <c r="O50" s="13">
        <f t="shared" si="8"/>
        <v>61</v>
      </c>
      <c r="P50" s="13">
        <f t="shared" si="8"/>
        <v>3.6500000000000004</v>
      </c>
    </row>
    <row r="51" spans="2:16" ht="15.75">
      <c r="B51" s="10"/>
      <c r="C51" s="10" t="s">
        <v>24</v>
      </c>
      <c r="D51" s="13"/>
      <c r="E51" s="13">
        <f>SUM(E42,E50)</f>
        <v>41.809999999999995</v>
      </c>
      <c r="F51" s="13">
        <f t="shared" ref="F51:P51" si="9">SUM(F42,F50)</f>
        <v>44.5</v>
      </c>
      <c r="G51" s="13">
        <f t="shared" si="9"/>
        <v>223.56</v>
      </c>
      <c r="H51" s="13">
        <f t="shared" si="9"/>
        <v>1319.35</v>
      </c>
      <c r="I51" s="13">
        <f t="shared" si="9"/>
        <v>0.91</v>
      </c>
      <c r="J51" s="13">
        <f t="shared" si="9"/>
        <v>38.002000000000002</v>
      </c>
      <c r="K51" s="13">
        <f t="shared" si="9"/>
        <v>0.125</v>
      </c>
      <c r="L51" s="13">
        <f t="shared" si="9"/>
        <v>6.0849999999999991</v>
      </c>
      <c r="M51" s="13">
        <f t="shared" si="9"/>
        <v>353.66999999999996</v>
      </c>
      <c r="N51" s="13">
        <f t="shared" si="9"/>
        <v>525.32000000000005</v>
      </c>
      <c r="O51" s="13">
        <f t="shared" si="9"/>
        <v>144.28</v>
      </c>
      <c r="P51" s="13">
        <f t="shared" si="9"/>
        <v>8.2800000000000011</v>
      </c>
    </row>
    <row r="52" spans="2:16" ht="15.75">
      <c r="B52" s="53"/>
      <c r="P52" s="13"/>
    </row>
    <row r="53" spans="2:16" ht="18.75">
      <c r="C53" s="2" t="s">
        <v>87</v>
      </c>
      <c r="P53" s="13"/>
    </row>
    <row r="54" spans="2:16" ht="31.5">
      <c r="B54" s="9" t="s">
        <v>72</v>
      </c>
      <c r="C54" s="9" t="s">
        <v>70</v>
      </c>
      <c r="D54" s="8" t="s">
        <v>0</v>
      </c>
      <c r="E54" s="9" t="s">
        <v>1</v>
      </c>
      <c r="F54" s="9" t="s">
        <v>2</v>
      </c>
      <c r="G54" s="9" t="s">
        <v>3</v>
      </c>
      <c r="H54" s="9" t="s">
        <v>71</v>
      </c>
      <c r="I54" s="9" t="s">
        <v>77</v>
      </c>
      <c r="J54" s="9" t="s">
        <v>78</v>
      </c>
      <c r="K54" s="9" t="s">
        <v>79</v>
      </c>
      <c r="L54" s="9" t="s">
        <v>80</v>
      </c>
      <c r="M54" s="9" t="s">
        <v>81</v>
      </c>
      <c r="N54" s="9" t="s">
        <v>82</v>
      </c>
      <c r="O54" s="9" t="s">
        <v>83</v>
      </c>
      <c r="P54" s="9" t="s">
        <v>84</v>
      </c>
    </row>
    <row r="55" spans="2:16" ht="15.75">
      <c r="B55" s="10" t="s">
        <v>25</v>
      </c>
      <c r="D55" s="4"/>
      <c r="E55" s="4"/>
      <c r="F55" s="4"/>
      <c r="G55" s="4"/>
      <c r="H55" s="4"/>
      <c r="I55" s="3"/>
      <c r="J55" s="3"/>
      <c r="K55" s="3"/>
      <c r="L55" s="3"/>
      <c r="M55" s="3"/>
      <c r="N55" s="3"/>
      <c r="O55" s="3"/>
      <c r="P55" s="24"/>
    </row>
    <row r="56" spans="2:16" ht="18.75">
      <c r="B56" s="21">
        <v>223</v>
      </c>
      <c r="C56" s="5" t="s">
        <v>32</v>
      </c>
      <c r="D56" s="9" t="s">
        <v>33</v>
      </c>
      <c r="E56" s="9">
        <v>30.6</v>
      </c>
      <c r="F56" s="9">
        <v>12.6</v>
      </c>
      <c r="G56" s="9">
        <v>49.5</v>
      </c>
      <c r="H56" s="9">
        <v>435</v>
      </c>
      <c r="I56" s="28">
        <v>0.08</v>
      </c>
      <c r="J56" s="24">
        <v>0.4</v>
      </c>
      <c r="K56" s="24">
        <v>0.06</v>
      </c>
      <c r="L56" s="24">
        <v>1.8</v>
      </c>
      <c r="M56" s="24">
        <v>195</v>
      </c>
      <c r="N56" s="24">
        <v>98</v>
      </c>
      <c r="O56" s="24">
        <v>33</v>
      </c>
      <c r="P56" s="24">
        <v>1.3</v>
      </c>
    </row>
    <row r="57" spans="2:16" ht="15.75">
      <c r="B57" s="21">
        <v>18</v>
      </c>
      <c r="C57" s="5" t="s">
        <v>5</v>
      </c>
      <c r="D57" s="27" t="s">
        <v>66</v>
      </c>
      <c r="E57" s="9">
        <v>1.78</v>
      </c>
      <c r="F57" s="9">
        <v>7.53</v>
      </c>
      <c r="G57" s="9">
        <v>14.61</v>
      </c>
      <c r="H57" s="9">
        <v>112</v>
      </c>
      <c r="I57" s="24">
        <v>0.04</v>
      </c>
      <c r="J57" s="24">
        <v>0</v>
      </c>
      <c r="K57" s="24">
        <v>0</v>
      </c>
      <c r="L57" s="24">
        <v>0</v>
      </c>
      <c r="M57" s="24">
        <v>6.48</v>
      </c>
      <c r="N57" s="24">
        <v>0</v>
      </c>
      <c r="O57" s="24">
        <v>0</v>
      </c>
      <c r="P57" s="24">
        <v>0.54</v>
      </c>
    </row>
    <row r="58" spans="2:16" ht="15.75">
      <c r="B58" s="21">
        <v>376</v>
      </c>
      <c r="C58" s="5" t="s">
        <v>6</v>
      </c>
      <c r="D58" s="9" t="s">
        <v>7</v>
      </c>
      <c r="E58" s="9">
        <v>0.2</v>
      </c>
      <c r="F58" s="9">
        <v>0</v>
      </c>
      <c r="G58" s="9">
        <v>15</v>
      </c>
      <c r="H58" s="9">
        <v>60</v>
      </c>
      <c r="I58" s="24">
        <v>0</v>
      </c>
      <c r="J58" s="24">
        <v>0.1</v>
      </c>
      <c r="K58" s="24">
        <v>0</v>
      </c>
      <c r="L58" s="24">
        <v>0</v>
      </c>
      <c r="M58" s="24">
        <v>16</v>
      </c>
      <c r="N58" s="24">
        <v>7.55</v>
      </c>
      <c r="O58" s="24">
        <v>6</v>
      </c>
      <c r="P58" s="24">
        <v>0.8</v>
      </c>
    </row>
    <row r="59" spans="2:16" ht="15.75">
      <c r="B59" s="3"/>
      <c r="C59" s="10" t="s">
        <v>15</v>
      </c>
      <c r="D59" s="13"/>
      <c r="E59" s="13">
        <f>SUM(E56:E58)</f>
        <v>32.580000000000005</v>
      </c>
      <c r="F59" s="13">
        <f t="shared" ref="F59:O59" si="10">SUM(F56:F58)</f>
        <v>20.13</v>
      </c>
      <c r="G59" s="13">
        <f t="shared" si="10"/>
        <v>79.11</v>
      </c>
      <c r="H59" s="13">
        <f t="shared" si="10"/>
        <v>607</v>
      </c>
      <c r="I59" s="13">
        <f t="shared" si="10"/>
        <v>0.12</v>
      </c>
      <c r="J59" s="13">
        <f t="shared" si="10"/>
        <v>0.5</v>
      </c>
      <c r="K59" s="13">
        <f t="shared" si="10"/>
        <v>0.06</v>
      </c>
      <c r="L59" s="13">
        <f t="shared" si="10"/>
        <v>1.8</v>
      </c>
      <c r="M59" s="13">
        <f t="shared" si="10"/>
        <v>217.48</v>
      </c>
      <c r="N59" s="13">
        <f t="shared" si="10"/>
        <v>105.55</v>
      </c>
      <c r="O59" s="13">
        <f t="shared" si="10"/>
        <v>39</v>
      </c>
      <c r="P59" s="24"/>
    </row>
    <row r="60" spans="2:16">
      <c r="B60" s="30" t="s">
        <v>38</v>
      </c>
      <c r="C60" s="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2:16" ht="15.75">
      <c r="B61" s="21">
        <v>10</v>
      </c>
      <c r="C61" s="44" t="s">
        <v>97</v>
      </c>
      <c r="D61" s="9">
        <v>60</v>
      </c>
      <c r="E61" s="9">
        <v>1.3</v>
      </c>
      <c r="F61" s="9">
        <v>2</v>
      </c>
      <c r="G61" s="9">
        <v>10.7</v>
      </c>
      <c r="H61" s="9">
        <v>57</v>
      </c>
      <c r="I61" s="24">
        <v>0.03</v>
      </c>
      <c r="J61" s="24">
        <v>1137</v>
      </c>
      <c r="K61" s="24">
        <v>0</v>
      </c>
      <c r="L61" s="24">
        <v>0</v>
      </c>
      <c r="M61" s="24">
        <v>16.600000000000001</v>
      </c>
      <c r="N61" s="24">
        <v>16.190000000000001</v>
      </c>
      <c r="O61" s="24">
        <v>10.32</v>
      </c>
      <c r="P61" s="24">
        <v>0.45</v>
      </c>
    </row>
    <row r="62" spans="2:16" ht="15.75">
      <c r="B62" s="21">
        <v>256</v>
      </c>
      <c r="C62" s="5" t="s">
        <v>34</v>
      </c>
      <c r="D62" s="9">
        <v>150</v>
      </c>
      <c r="E62" s="9">
        <v>1.68</v>
      </c>
      <c r="F62" s="9">
        <v>2.88</v>
      </c>
      <c r="G62" s="9">
        <v>7.14</v>
      </c>
      <c r="H62" s="9">
        <v>81.06</v>
      </c>
      <c r="I62" s="24">
        <v>7.0000000000000007E-2</v>
      </c>
      <c r="J62" s="24">
        <v>5.89</v>
      </c>
      <c r="K62" s="24">
        <v>0.04</v>
      </c>
      <c r="L62" s="24">
        <v>0.17</v>
      </c>
      <c r="M62" s="24">
        <v>17.829999999999998</v>
      </c>
      <c r="N62" s="24">
        <v>87</v>
      </c>
      <c r="O62" s="24">
        <v>2.0299999999999998</v>
      </c>
      <c r="P62" s="24">
        <v>0.74</v>
      </c>
    </row>
    <row r="63" spans="2:16" ht="15.75">
      <c r="B63" s="21">
        <v>229</v>
      </c>
      <c r="C63" s="5" t="s">
        <v>35</v>
      </c>
      <c r="D63" s="9" t="s">
        <v>20</v>
      </c>
      <c r="E63" s="9">
        <v>11.2</v>
      </c>
      <c r="F63" s="9">
        <v>6.3</v>
      </c>
      <c r="G63" s="9">
        <v>5.2</v>
      </c>
      <c r="H63" s="9">
        <v>147</v>
      </c>
      <c r="I63" s="24">
        <v>7.0000000000000007E-2</v>
      </c>
      <c r="J63" s="24">
        <v>1.84</v>
      </c>
      <c r="K63" s="24">
        <v>0.06</v>
      </c>
      <c r="L63" s="24">
        <v>1.61</v>
      </c>
      <c r="M63" s="24">
        <v>22.11</v>
      </c>
      <c r="N63" s="24">
        <v>125.38</v>
      </c>
      <c r="O63" s="24">
        <v>22.11</v>
      </c>
      <c r="P63" s="24">
        <v>0.56999999999999995</v>
      </c>
    </row>
    <row r="64" spans="2:16" ht="15.75">
      <c r="B64" s="21">
        <v>128</v>
      </c>
      <c r="C64" s="5" t="s">
        <v>36</v>
      </c>
      <c r="D64" s="9">
        <v>150</v>
      </c>
      <c r="E64" s="9">
        <v>2.25</v>
      </c>
      <c r="F64" s="9">
        <v>5.4</v>
      </c>
      <c r="G64" s="9">
        <v>22.4</v>
      </c>
      <c r="H64" s="9">
        <v>134.4</v>
      </c>
      <c r="I64" s="24">
        <v>0.12</v>
      </c>
      <c r="J64" s="24">
        <v>5.37</v>
      </c>
      <c r="K64" s="24">
        <v>3.3000000000000002E-2</v>
      </c>
      <c r="L64" s="24">
        <v>0.18</v>
      </c>
      <c r="M64" s="24">
        <v>37.42</v>
      </c>
      <c r="N64" s="24">
        <v>87.16</v>
      </c>
      <c r="O64" s="24">
        <v>20.25</v>
      </c>
      <c r="P64" s="24">
        <v>0.11</v>
      </c>
    </row>
    <row r="65" spans="2:16" ht="15.75">
      <c r="B65" s="45">
        <v>292</v>
      </c>
      <c r="C65" s="5" t="s">
        <v>12</v>
      </c>
      <c r="D65" s="9">
        <v>60</v>
      </c>
      <c r="E65" s="9">
        <v>8.3000000000000007</v>
      </c>
      <c r="F65" s="9">
        <v>1.96</v>
      </c>
      <c r="G65" s="9">
        <v>35.86</v>
      </c>
      <c r="H65" s="9">
        <v>164</v>
      </c>
      <c r="I65" s="24">
        <v>0.09</v>
      </c>
      <c r="J65" s="24">
        <v>0</v>
      </c>
      <c r="K65" s="24">
        <v>0</v>
      </c>
      <c r="L65" s="24">
        <v>0.7</v>
      </c>
      <c r="M65" s="24">
        <v>17.149999999999999</v>
      </c>
      <c r="N65" s="24">
        <v>77.42</v>
      </c>
      <c r="O65" s="24">
        <v>23.03</v>
      </c>
      <c r="P65" s="24">
        <v>1.91</v>
      </c>
    </row>
    <row r="66" spans="2:16" ht="15.75">
      <c r="B66" s="21">
        <v>342</v>
      </c>
      <c r="C66" s="29" t="s">
        <v>37</v>
      </c>
      <c r="D66" s="9">
        <v>200</v>
      </c>
      <c r="E66" s="9">
        <v>1.3</v>
      </c>
      <c r="F66" s="9">
        <v>0</v>
      </c>
      <c r="G66" s="9">
        <v>29.89</v>
      </c>
      <c r="H66" s="9">
        <v>156</v>
      </c>
      <c r="I66" s="24">
        <v>0.01</v>
      </c>
      <c r="J66" s="24">
        <v>4</v>
      </c>
      <c r="K66" s="24">
        <v>0</v>
      </c>
      <c r="L66" s="24">
        <v>0</v>
      </c>
      <c r="M66" s="24">
        <v>6.85</v>
      </c>
      <c r="N66" s="24">
        <v>4.8</v>
      </c>
      <c r="O66" s="24">
        <v>3.6</v>
      </c>
      <c r="P66" s="24">
        <v>0.93</v>
      </c>
    </row>
    <row r="67" spans="2:16" ht="15.75">
      <c r="B67" s="3"/>
      <c r="C67" s="10" t="s">
        <v>15</v>
      </c>
      <c r="D67" s="13"/>
      <c r="E67" s="13">
        <f>SUM(E61:E66)</f>
        <v>26.03</v>
      </c>
      <c r="F67" s="13">
        <f t="shared" ref="F67:P67" si="11">SUM(F61:F66)</f>
        <v>18.54</v>
      </c>
      <c r="G67" s="13">
        <f t="shared" si="11"/>
        <v>111.19</v>
      </c>
      <c r="H67" s="13">
        <f t="shared" si="11"/>
        <v>739.46</v>
      </c>
      <c r="I67" s="13">
        <f t="shared" si="11"/>
        <v>0.39</v>
      </c>
      <c r="J67" s="13">
        <f t="shared" si="11"/>
        <v>1154.0999999999999</v>
      </c>
      <c r="K67" s="13">
        <f t="shared" si="11"/>
        <v>0.13300000000000001</v>
      </c>
      <c r="L67" s="13">
        <f t="shared" si="11"/>
        <v>2.66</v>
      </c>
      <c r="M67" s="13">
        <f t="shared" si="11"/>
        <v>117.96000000000001</v>
      </c>
      <c r="N67" s="13">
        <f t="shared" si="11"/>
        <v>397.95000000000005</v>
      </c>
      <c r="O67" s="13">
        <f t="shared" si="11"/>
        <v>81.34</v>
      </c>
      <c r="P67" s="13">
        <f t="shared" si="11"/>
        <v>4.71</v>
      </c>
    </row>
    <row r="68" spans="2:16" ht="15.75">
      <c r="B68" s="10"/>
      <c r="C68" s="10" t="s">
        <v>24</v>
      </c>
      <c r="D68" s="13"/>
      <c r="E68" s="13">
        <f>SUM(E59,E67)</f>
        <v>58.610000000000007</v>
      </c>
      <c r="F68" s="13">
        <f t="shared" ref="F68:P68" si="12">SUM(F59,F67)</f>
        <v>38.67</v>
      </c>
      <c r="G68" s="13">
        <f t="shared" si="12"/>
        <v>190.3</v>
      </c>
      <c r="H68" s="13">
        <f t="shared" si="12"/>
        <v>1346.46</v>
      </c>
      <c r="I68" s="13">
        <f t="shared" si="12"/>
        <v>0.51</v>
      </c>
      <c r="J68" s="13">
        <f t="shared" si="12"/>
        <v>1154.5999999999999</v>
      </c>
      <c r="K68" s="13">
        <f t="shared" si="12"/>
        <v>0.193</v>
      </c>
      <c r="L68" s="13">
        <f t="shared" si="12"/>
        <v>4.46</v>
      </c>
      <c r="M68" s="13">
        <f t="shared" si="12"/>
        <v>335.44</v>
      </c>
      <c r="N68" s="13">
        <f t="shared" si="12"/>
        <v>503.50000000000006</v>
      </c>
      <c r="O68" s="13">
        <f t="shared" si="12"/>
        <v>120.34</v>
      </c>
      <c r="P68" s="13">
        <f t="shared" si="12"/>
        <v>4.71</v>
      </c>
    </row>
    <row r="69" spans="2:16" ht="15.75">
      <c r="B69" s="53"/>
      <c r="I69" s="1"/>
      <c r="P69" s="49"/>
    </row>
    <row r="70" spans="2:16" ht="15.75">
      <c r="I70" s="1"/>
      <c r="P70" s="50"/>
    </row>
    <row r="71" spans="2:16" ht="19.5" customHeight="1">
      <c r="C71" s="2" t="s">
        <v>88</v>
      </c>
      <c r="I71" s="1"/>
      <c r="P71" s="50"/>
    </row>
    <row r="72" spans="2:16" ht="31.5">
      <c r="B72" s="9" t="s">
        <v>72</v>
      </c>
      <c r="C72" s="9" t="s">
        <v>70</v>
      </c>
      <c r="D72" s="8" t="s">
        <v>0</v>
      </c>
      <c r="E72" s="9" t="s">
        <v>1</v>
      </c>
      <c r="F72" s="9" t="s">
        <v>2</v>
      </c>
      <c r="G72" s="9" t="s">
        <v>3</v>
      </c>
      <c r="H72" s="9" t="s">
        <v>71</v>
      </c>
      <c r="I72" s="9" t="s">
        <v>77</v>
      </c>
      <c r="J72" s="9" t="s">
        <v>78</v>
      </c>
      <c r="K72" s="9" t="s">
        <v>79</v>
      </c>
      <c r="L72" s="9" t="s">
        <v>80</v>
      </c>
      <c r="M72" s="9" t="s">
        <v>81</v>
      </c>
      <c r="N72" s="9" t="s">
        <v>82</v>
      </c>
      <c r="O72" s="9" t="s">
        <v>83</v>
      </c>
      <c r="P72" s="9" t="s">
        <v>84</v>
      </c>
    </row>
    <row r="73" spans="2:16" ht="15.75">
      <c r="B73" s="10" t="s">
        <v>25</v>
      </c>
      <c r="C73" s="3"/>
      <c r="D73" s="9"/>
      <c r="E73" s="9"/>
      <c r="F73" s="9"/>
      <c r="G73" s="9"/>
      <c r="H73" s="9"/>
      <c r="I73" s="25"/>
      <c r="J73" s="24"/>
      <c r="K73" s="24"/>
      <c r="L73" s="24"/>
      <c r="M73" s="24"/>
      <c r="N73" s="24"/>
      <c r="O73" s="24"/>
      <c r="P73" s="24"/>
    </row>
    <row r="74" spans="2:16" ht="15.75">
      <c r="B74" s="21">
        <v>182</v>
      </c>
      <c r="C74" s="5" t="s">
        <v>39</v>
      </c>
      <c r="D74" s="9">
        <v>150</v>
      </c>
      <c r="E74" s="9">
        <v>4.9800000000000004</v>
      </c>
      <c r="F74" s="9">
        <v>5.7</v>
      </c>
      <c r="G74" s="9">
        <v>21.9</v>
      </c>
      <c r="H74" s="9">
        <v>153</v>
      </c>
      <c r="I74" s="25">
        <v>0.12</v>
      </c>
      <c r="J74" s="24">
        <v>1.95</v>
      </c>
      <c r="K74" s="24">
        <v>0.05</v>
      </c>
      <c r="L74" s="24">
        <v>1.23</v>
      </c>
      <c r="M74" s="24">
        <v>113.3</v>
      </c>
      <c r="N74" s="24">
        <v>1178.7</v>
      </c>
      <c r="O74" s="24">
        <v>50.2</v>
      </c>
      <c r="P74" s="24">
        <v>0.55000000000000004</v>
      </c>
    </row>
    <row r="75" spans="2:16" ht="15.75">
      <c r="B75" s="21">
        <v>19</v>
      </c>
      <c r="C75" s="48" t="s">
        <v>53</v>
      </c>
      <c r="D75" s="26" t="s">
        <v>67</v>
      </c>
      <c r="E75" s="47">
        <v>2.3199999999999998</v>
      </c>
      <c r="F75" s="47">
        <v>11.5</v>
      </c>
      <c r="G75" s="47">
        <v>29.3</v>
      </c>
      <c r="H75" s="47">
        <v>139</v>
      </c>
      <c r="I75" s="20">
        <v>0.08</v>
      </c>
      <c r="J75" s="3">
        <v>0.01</v>
      </c>
      <c r="K75" s="3">
        <v>0.01</v>
      </c>
      <c r="L75" s="3">
        <v>0.08</v>
      </c>
      <c r="M75" s="3">
        <v>36.1</v>
      </c>
      <c r="N75" s="3">
        <v>37.799999999999997</v>
      </c>
      <c r="O75" s="3">
        <v>23.2</v>
      </c>
      <c r="P75" s="3">
        <v>0.86</v>
      </c>
    </row>
    <row r="76" spans="2:16" ht="15.75">
      <c r="B76" s="21">
        <v>376</v>
      </c>
      <c r="C76" s="5" t="s">
        <v>6</v>
      </c>
      <c r="D76" s="9" t="s">
        <v>7</v>
      </c>
      <c r="E76" s="9">
        <v>0.2</v>
      </c>
      <c r="F76" s="9">
        <v>0</v>
      </c>
      <c r="G76" s="9">
        <v>15</v>
      </c>
      <c r="H76" s="9">
        <v>60</v>
      </c>
      <c r="I76" s="25">
        <v>0</v>
      </c>
      <c r="J76" s="24">
        <v>0.1</v>
      </c>
      <c r="K76" s="24">
        <v>0</v>
      </c>
      <c r="L76" s="24">
        <v>0</v>
      </c>
      <c r="M76" s="24">
        <v>16</v>
      </c>
      <c r="N76" s="24">
        <v>7.55</v>
      </c>
      <c r="O76" s="9">
        <v>6</v>
      </c>
      <c r="P76" s="9">
        <v>0.8</v>
      </c>
    </row>
    <row r="77" spans="2:16" ht="15.75">
      <c r="B77" s="21">
        <v>341</v>
      </c>
      <c r="C77" s="5" t="s">
        <v>44</v>
      </c>
      <c r="D77" s="9">
        <v>1</v>
      </c>
      <c r="E77" s="9">
        <v>1.4</v>
      </c>
      <c r="F77" s="9">
        <v>0.3</v>
      </c>
      <c r="G77" s="9">
        <v>12.1</v>
      </c>
      <c r="H77" s="9">
        <v>64</v>
      </c>
      <c r="I77" s="9">
        <v>0.28999999999999998</v>
      </c>
      <c r="J77" s="9">
        <v>22.8</v>
      </c>
      <c r="K77" s="9">
        <v>0</v>
      </c>
      <c r="L77" s="9">
        <v>8.5000000000000006E-2</v>
      </c>
      <c r="M77" s="9">
        <v>134</v>
      </c>
      <c r="N77" s="9">
        <v>44.37</v>
      </c>
      <c r="O77" s="24">
        <v>25.23</v>
      </c>
      <c r="P77" s="24">
        <v>0.38</v>
      </c>
    </row>
    <row r="78" spans="2:16" ht="15.75">
      <c r="B78" s="3"/>
      <c r="C78" s="10" t="s">
        <v>15</v>
      </c>
      <c r="D78" s="13"/>
      <c r="E78" s="13">
        <f>SUM(E74:E77)</f>
        <v>8.9</v>
      </c>
      <c r="F78" s="13">
        <f t="shared" ref="F78:P78" si="13">SUM(F74:F77)</f>
        <v>17.5</v>
      </c>
      <c r="G78" s="13">
        <f t="shared" si="13"/>
        <v>78.3</v>
      </c>
      <c r="H78" s="13">
        <f t="shared" si="13"/>
        <v>416</v>
      </c>
      <c r="I78" s="13">
        <f t="shared" si="13"/>
        <v>0.49</v>
      </c>
      <c r="J78" s="13">
        <f t="shared" si="13"/>
        <v>24.86</v>
      </c>
      <c r="K78" s="13">
        <f t="shared" si="13"/>
        <v>6.0000000000000005E-2</v>
      </c>
      <c r="L78" s="13">
        <f t="shared" si="13"/>
        <v>1.395</v>
      </c>
      <c r="M78" s="13">
        <f t="shared" si="13"/>
        <v>299.39999999999998</v>
      </c>
      <c r="N78" s="13">
        <f t="shared" si="13"/>
        <v>1268.4199999999998</v>
      </c>
      <c r="O78" s="13">
        <f t="shared" si="13"/>
        <v>104.63000000000001</v>
      </c>
      <c r="P78" s="13">
        <f t="shared" si="13"/>
        <v>2.59</v>
      </c>
    </row>
    <row r="79" spans="2:16" ht="15.75">
      <c r="B79" s="30" t="s">
        <v>38</v>
      </c>
      <c r="C79" s="3"/>
      <c r="D79" s="24"/>
      <c r="E79" s="24"/>
      <c r="F79" s="24"/>
      <c r="G79" s="24"/>
      <c r="H79" s="24"/>
      <c r="I79" s="25"/>
      <c r="J79" s="24"/>
      <c r="K79" s="24"/>
      <c r="L79" s="24"/>
      <c r="M79" s="24"/>
      <c r="N79" s="24"/>
      <c r="O79" s="24"/>
      <c r="P79" s="24"/>
    </row>
    <row r="80" spans="2:16" ht="15.75">
      <c r="B80" s="21">
        <v>82</v>
      </c>
      <c r="C80" s="48" t="s">
        <v>102</v>
      </c>
      <c r="D80" s="9">
        <v>200</v>
      </c>
      <c r="E80" s="9">
        <v>2</v>
      </c>
      <c r="F80" s="9">
        <v>7.08</v>
      </c>
      <c r="G80" s="9">
        <v>9.75</v>
      </c>
      <c r="H80" s="9">
        <v>118.68</v>
      </c>
      <c r="I80" s="25">
        <v>0.04</v>
      </c>
      <c r="J80" s="24">
        <v>9.6199999999999992</v>
      </c>
      <c r="K80" s="24">
        <v>5.5E-2</v>
      </c>
      <c r="L80" s="24">
        <v>0.17</v>
      </c>
      <c r="M80" s="24">
        <v>33.770000000000003</v>
      </c>
      <c r="N80" s="24">
        <v>64</v>
      </c>
      <c r="O80" s="24">
        <v>1.6</v>
      </c>
      <c r="P80" s="24">
        <v>0.61</v>
      </c>
    </row>
    <row r="81" spans="2:16" ht="15.75">
      <c r="B81" s="21">
        <v>45</v>
      </c>
      <c r="C81" s="48" t="s">
        <v>99</v>
      </c>
      <c r="D81" s="9">
        <v>60</v>
      </c>
      <c r="E81" s="9">
        <v>0.79</v>
      </c>
      <c r="F81" s="9">
        <v>1.95</v>
      </c>
      <c r="G81" s="9">
        <v>3.8820000000000001</v>
      </c>
      <c r="H81" s="9">
        <v>36.24</v>
      </c>
      <c r="I81" s="25">
        <v>0.16200000000000001</v>
      </c>
      <c r="J81" s="24">
        <v>11.37</v>
      </c>
      <c r="K81" s="24">
        <v>0.16200000000000001</v>
      </c>
      <c r="L81" s="24">
        <v>3.4860000000000002</v>
      </c>
      <c r="M81" s="24">
        <v>44.886000000000003</v>
      </c>
      <c r="N81" s="24">
        <v>72.900000000000006</v>
      </c>
      <c r="O81" s="24">
        <v>25.67</v>
      </c>
      <c r="P81" s="24">
        <v>2.09</v>
      </c>
    </row>
    <row r="82" spans="2:16" ht="15.75">
      <c r="B82" s="21">
        <v>265</v>
      </c>
      <c r="C82" s="5" t="s">
        <v>40</v>
      </c>
      <c r="D82" s="9" t="s">
        <v>41</v>
      </c>
      <c r="E82" s="9">
        <v>19.399999999999999</v>
      </c>
      <c r="F82" s="9">
        <v>12.5</v>
      </c>
      <c r="G82" s="9">
        <v>34.700000000000003</v>
      </c>
      <c r="H82" s="9">
        <v>301</v>
      </c>
      <c r="I82" s="24">
        <v>0.05</v>
      </c>
      <c r="J82" s="24">
        <v>0.93</v>
      </c>
      <c r="K82" s="24">
        <v>0.02</v>
      </c>
      <c r="L82" s="24">
        <v>3.07</v>
      </c>
      <c r="M82" s="24">
        <v>19.22</v>
      </c>
      <c r="N82" s="24">
        <v>129.49</v>
      </c>
      <c r="O82" s="24">
        <v>3.3</v>
      </c>
      <c r="P82" s="24">
        <v>0.02</v>
      </c>
    </row>
    <row r="83" spans="2:16" ht="15.75">
      <c r="B83" s="21">
        <v>389</v>
      </c>
      <c r="C83" s="5" t="s">
        <v>42</v>
      </c>
      <c r="D83" s="9">
        <v>200</v>
      </c>
      <c r="E83" s="9">
        <v>1</v>
      </c>
      <c r="F83" s="9">
        <v>0</v>
      </c>
      <c r="G83" s="9">
        <v>22</v>
      </c>
      <c r="H83" s="9">
        <v>92</v>
      </c>
      <c r="I83" s="20">
        <v>0.02</v>
      </c>
      <c r="J83" s="3">
        <v>4</v>
      </c>
      <c r="K83" s="3">
        <v>0</v>
      </c>
      <c r="L83" s="3">
        <v>0.2</v>
      </c>
      <c r="M83" s="3">
        <v>14</v>
      </c>
      <c r="N83" s="3">
        <v>14</v>
      </c>
      <c r="O83" s="24">
        <v>8</v>
      </c>
      <c r="P83" s="24">
        <v>0.28000000000000003</v>
      </c>
    </row>
    <row r="84" spans="2:16" ht="15.75">
      <c r="B84" s="45">
        <v>123</v>
      </c>
      <c r="C84" s="5" t="s">
        <v>43</v>
      </c>
      <c r="D84" s="9">
        <v>30</v>
      </c>
      <c r="E84" s="9">
        <v>2.94</v>
      </c>
      <c r="F84" s="9">
        <v>0.3</v>
      </c>
      <c r="G84" s="9">
        <v>13.44</v>
      </c>
      <c r="H84" s="9">
        <v>63</v>
      </c>
      <c r="I84" s="24">
        <v>0.09</v>
      </c>
      <c r="J84" s="24">
        <v>0</v>
      </c>
      <c r="K84" s="24">
        <v>0</v>
      </c>
      <c r="L84" s="24">
        <v>0.7</v>
      </c>
      <c r="M84" s="24">
        <v>18.149999999999999</v>
      </c>
      <c r="N84" s="24">
        <v>77.42</v>
      </c>
      <c r="O84" s="24">
        <v>23.03</v>
      </c>
      <c r="P84" s="24">
        <v>1.91</v>
      </c>
    </row>
    <row r="85" spans="2:16" ht="15.75">
      <c r="B85" s="21"/>
      <c r="C85" s="10" t="s">
        <v>15</v>
      </c>
      <c r="D85" s="13"/>
      <c r="E85" s="13">
        <f>SUM(E80:E84)</f>
        <v>26.13</v>
      </c>
      <c r="F85" s="13">
        <f t="shared" ref="F85:P85" si="14">SUM(F80:F84)</f>
        <v>21.830000000000002</v>
      </c>
      <c r="G85" s="13">
        <f t="shared" si="14"/>
        <v>83.771999999999991</v>
      </c>
      <c r="H85" s="13">
        <f t="shared" si="14"/>
        <v>610.92000000000007</v>
      </c>
      <c r="I85" s="13">
        <f t="shared" si="14"/>
        <v>0.36199999999999999</v>
      </c>
      <c r="J85" s="13">
        <f t="shared" si="14"/>
        <v>25.919999999999998</v>
      </c>
      <c r="K85" s="13">
        <f t="shared" si="14"/>
        <v>0.23699999999999999</v>
      </c>
      <c r="L85" s="13">
        <f t="shared" si="14"/>
        <v>7.6260000000000003</v>
      </c>
      <c r="M85" s="13">
        <f t="shared" si="14"/>
        <v>130.02600000000001</v>
      </c>
      <c r="N85" s="13">
        <f t="shared" si="14"/>
        <v>357.81</v>
      </c>
      <c r="O85" s="13">
        <f t="shared" si="14"/>
        <v>61.600000000000009</v>
      </c>
      <c r="P85" s="13">
        <f t="shared" si="14"/>
        <v>4.91</v>
      </c>
    </row>
    <row r="86" spans="2:16" ht="15.75">
      <c r="B86" s="10"/>
      <c r="C86" s="10" t="s">
        <v>24</v>
      </c>
      <c r="D86" s="13"/>
      <c r="E86" s="13">
        <f t="shared" ref="E86:P86" si="15">SUM(E78,E85)</f>
        <v>35.03</v>
      </c>
      <c r="F86" s="13">
        <f t="shared" si="15"/>
        <v>39.33</v>
      </c>
      <c r="G86" s="13">
        <f t="shared" si="15"/>
        <v>162.072</v>
      </c>
      <c r="H86" s="13">
        <f t="shared" si="15"/>
        <v>1026.92</v>
      </c>
      <c r="I86" s="13">
        <f t="shared" si="15"/>
        <v>0.85199999999999998</v>
      </c>
      <c r="J86" s="13">
        <f t="shared" si="15"/>
        <v>50.78</v>
      </c>
      <c r="K86" s="13">
        <f t="shared" si="15"/>
        <v>0.29699999999999999</v>
      </c>
      <c r="L86" s="13">
        <f t="shared" si="15"/>
        <v>9.0210000000000008</v>
      </c>
      <c r="M86" s="13">
        <f t="shared" si="15"/>
        <v>429.42599999999999</v>
      </c>
      <c r="N86" s="13">
        <f t="shared" si="15"/>
        <v>1626.2299999999998</v>
      </c>
      <c r="O86" s="13">
        <f t="shared" si="15"/>
        <v>166.23000000000002</v>
      </c>
      <c r="P86" s="13">
        <f t="shared" si="15"/>
        <v>7.5</v>
      </c>
    </row>
    <row r="87" spans="2:16" ht="15.75">
      <c r="B87" s="53"/>
      <c r="P87" s="51"/>
    </row>
    <row r="88" spans="2:16" ht="15.75">
      <c r="P88" s="50"/>
    </row>
    <row r="89" spans="2:16" ht="18.75">
      <c r="C89" s="2" t="s">
        <v>89</v>
      </c>
      <c r="I89" s="1"/>
      <c r="P89" s="50"/>
    </row>
    <row r="90" spans="2:16" ht="31.5">
      <c r="B90" s="9" t="s">
        <v>72</v>
      </c>
      <c r="C90" s="9" t="s">
        <v>70</v>
      </c>
      <c r="D90" s="8" t="s">
        <v>0</v>
      </c>
      <c r="E90" s="9" t="s">
        <v>1</v>
      </c>
      <c r="F90" s="9" t="s">
        <v>2</v>
      </c>
      <c r="G90" s="9" t="s">
        <v>3</v>
      </c>
      <c r="H90" s="9" t="s">
        <v>71</v>
      </c>
      <c r="I90" s="9" t="s">
        <v>77</v>
      </c>
      <c r="J90" s="9" t="s">
        <v>78</v>
      </c>
      <c r="K90" s="9" t="s">
        <v>79</v>
      </c>
      <c r="L90" s="9" t="s">
        <v>80</v>
      </c>
      <c r="M90" s="9" t="s">
        <v>81</v>
      </c>
      <c r="N90" s="9" t="s">
        <v>82</v>
      </c>
      <c r="O90" s="9" t="s">
        <v>83</v>
      </c>
      <c r="P90" s="9" t="s">
        <v>84</v>
      </c>
    </row>
    <row r="91" spans="2:16" ht="15.75">
      <c r="B91" s="10" t="s">
        <v>25</v>
      </c>
      <c r="C91" s="3"/>
      <c r="D91" s="9"/>
      <c r="E91" s="9"/>
      <c r="F91" s="9"/>
      <c r="G91" s="9"/>
      <c r="H91" s="9"/>
      <c r="I91" s="25"/>
      <c r="J91" s="24"/>
      <c r="K91" s="24"/>
      <c r="L91" s="24"/>
      <c r="M91" s="24"/>
      <c r="N91" s="24"/>
      <c r="O91" s="24"/>
      <c r="P91" s="24"/>
    </row>
    <row r="92" spans="2:16" ht="15.75">
      <c r="B92" s="21">
        <v>183</v>
      </c>
      <c r="C92" s="5" t="s">
        <v>45</v>
      </c>
      <c r="D92" s="9">
        <v>150</v>
      </c>
      <c r="E92" s="9">
        <v>2.8</v>
      </c>
      <c r="F92" s="9">
        <v>4.4000000000000004</v>
      </c>
      <c r="G92" s="9">
        <v>14.7</v>
      </c>
      <c r="H92" s="9">
        <v>105.45</v>
      </c>
      <c r="I92" s="25">
        <v>0.04</v>
      </c>
      <c r="J92" s="24">
        <v>0</v>
      </c>
      <c r="K92" s="24">
        <v>0</v>
      </c>
      <c r="L92" s="24">
        <v>0</v>
      </c>
      <c r="M92" s="24">
        <v>6.48</v>
      </c>
      <c r="N92" s="24">
        <v>0</v>
      </c>
      <c r="O92" s="24">
        <v>0</v>
      </c>
      <c r="P92" s="24">
        <v>0.54</v>
      </c>
    </row>
    <row r="93" spans="2:16" ht="15.75">
      <c r="B93" s="3">
        <v>18</v>
      </c>
      <c r="C93" s="39" t="s">
        <v>93</v>
      </c>
      <c r="D93" s="27" t="s">
        <v>66</v>
      </c>
      <c r="E93" s="9">
        <v>1.78</v>
      </c>
      <c r="F93" s="9">
        <v>7.53</v>
      </c>
      <c r="G93" s="9">
        <v>14.61</v>
      </c>
      <c r="H93" s="9">
        <v>112</v>
      </c>
      <c r="I93" s="25">
        <v>0</v>
      </c>
      <c r="J93" s="24">
        <v>0.1</v>
      </c>
      <c r="K93" s="24">
        <v>0</v>
      </c>
      <c r="L93" s="24">
        <v>0</v>
      </c>
      <c r="M93" s="24">
        <v>16</v>
      </c>
      <c r="N93" s="24">
        <v>7.55</v>
      </c>
      <c r="O93" s="9">
        <v>6</v>
      </c>
      <c r="P93" s="9">
        <v>0.8</v>
      </c>
    </row>
    <row r="94" spans="2:16" ht="15.75">
      <c r="B94" s="21">
        <v>376</v>
      </c>
      <c r="C94" s="5" t="s">
        <v>6</v>
      </c>
      <c r="D94" s="9" t="s">
        <v>7</v>
      </c>
      <c r="E94" s="9">
        <v>0.2</v>
      </c>
      <c r="F94" s="9">
        <v>0</v>
      </c>
      <c r="G94" s="9">
        <v>15</v>
      </c>
      <c r="H94" s="9">
        <v>60</v>
      </c>
      <c r="I94" s="9">
        <v>0.28999999999999998</v>
      </c>
      <c r="J94" s="9">
        <v>22.8</v>
      </c>
      <c r="K94" s="9">
        <v>0</v>
      </c>
      <c r="L94" s="9">
        <v>8.5000000000000006E-2</v>
      </c>
      <c r="M94" s="9">
        <v>134</v>
      </c>
      <c r="N94" s="9">
        <v>44.37</v>
      </c>
      <c r="O94" s="24">
        <v>25.23</v>
      </c>
      <c r="P94" s="24">
        <v>0.38</v>
      </c>
    </row>
    <row r="95" spans="2:16" ht="15.75">
      <c r="B95" s="21">
        <v>338</v>
      </c>
      <c r="C95" s="5" t="s">
        <v>14</v>
      </c>
      <c r="D95" s="9">
        <v>1</v>
      </c>
      <c r="E95" s="9">
        <v>1.5</v>
      </c>
      <c r="F95" s="9">
        <v>0</v>
      </c>
      <c r="G95" s="9">
        <v>23.6</v>
      </c>
      <c r="H95" s="9">
        <v>120</v>
      </c>
      <c r="I95" s="15">
        <f t="shared" ref="I95:P95" si="16">SUM(I92:I94)</f>
        <v>0.32999999999999996</v>
      </c>
      <c r="J95" s="15">
        <f t="shared" si="16"/>
        <v>22.900000000000002</v>
      </c>
      <c r="K95" s="15">
        <f t="shared" si="16"/>
        <v>0</v>
      </c>
      <c r="L95" s="15">
        <f t="shared" si="16"/>
        <v>8.5000000000000006E-2</v>
      </c>
      <c r="M95" s="15">
        <f t="shared" si="16"/>
        <v>156.47999999999999</v>
      </c>
      <c r="N95" s="15">
        <f t="shared" si="16"/>
        <v>51.919999999999995</v>
      </c>
      <c r="O95" s="15">
        <f t="shared" si="16"/>
        <v>31.23</v>
      </c>
      <c r="P95" s="15">
        <f t="shared" si="16"/>
        <v>1.7200000000000002</v>
      </c>
    </row>
    <row r="96" spans="2:16" ht="15.75">
      <c r="B96" s="3"/>
      <c r="C96" s="10" t="s">
        <v>15</v>
      </c>
      <c r="D96" s="13"/>
      <c r="E96" s="15">
        <f>SUM(E92:E95)</f>
        <v>6.28</v>
      </c>
      <c r="F96" s="15">
        <f t="shared" ref="F96:P96" si="17">SUM(F92:F95)</f>
        <v>11.93</v>
      </c>
      <c r="G96" s="15">
        <f t="shared" si="17"/>
        <v>67.91</v>
      </c>
      <c r="H96" s="15">
        <f t="shared" si="17"/>
        <v>397.45</v>
      </c>
      <c r="I96" s="15">
        <f t="shared" si="17"/>
        <v>0.65999999999999992</v>
      </c>
      <c r="J96" s="15">
        <f t="shared" si="17"/>
        <v>45.800000000000004</v>
      </c>
      <c r="K96" s="15">
        <f t="shared" si="17"/>
        <v>0</v>
      </c>
      <c r="L96" s="15">
        <f t="shared" si="17"/>
        <v>0.17</v>
      </c>
      <c r="M96" s="15">
        <f t="shared" si="17"/>
        <v>312.95999999999998</v>
      </c>
      <c r="N96" s="15">
        <f t="shared" si="17"/>
        <v>103.83999999999999</v>
      </c>
      <c r="O96" s="15">
        <f t="shared" si="17"/>
        <v>62.46</v>
      </c>
      <c r="P96" s="15">
        <f t="shared" si="17"/>
        <v>3.4400000000000004</v>
      </c>
    </row>
    <row r="97" spans="2:16" ht="18.75">
      <c r="B97" s="31" t="s">
        <v>38</v>
      </c>
      <c r="C97" s="3"/>
      <c r="D97" s="24"/>
      <c r="E97" s="24"/>
      <c r="F97" s="24"/>
      <c r="G97" s="24"/>
      <c r="H97" s="24"/>
      <c r="I97" s="25"/>
      <c r="J97" s="24"/>
      <c r="K97" s="24"/>
      <c r="L97" s="24"/>
      <c r="M97" s="24"/>
      <c r="N97" s="24"/>
      <c r="O97" s="24"/>
      <c r="P97" s="24"/>
    </row>
    <row r="98" spans="2:16" ht="15.75">
      <c r="B98" s="21">
        <v>9</v>
      </c>
      <c r="C98" s="5" t="s">
        <v>96</v>
      </c>
      <c r="D98" s="9">
        <v>60</v>
      </c>
      <c r="E98" s="9">
        <v>0.94</v>
      </c>
      <c r="F98" s="9">
        <v>0.38</v>
      </c>
      <c r="G98" s="9">
        <v>11.79</v>
      </c>
      <c r="H98" s="9">
        <v>78.900000000000006</v>
      </c>
      <c r="I98" s="25">
        <v>0</v>
      </c>
      <c r="J98" s="24">
        <v>0.03</v>
      </c>
      <c r="K98" s="24">
        <v>0</v>
      </c>
      <c r="L98" s="24">
        <v>0</v>
      </c>
      <c r="M98" s="24">
        <v>0.54</v>
      </c>
      <c r="N98" s="24">
        <v>0.42</v>
      </c>
      <c r="O98" s="24">
        <v>0.09</v>
      </c>
      <c r="P98" s="24">
        <v>0.01</v>
      </c>
    </row>
    <row r="99" spans="2:16" ht="31.5">
      <c r="B99" s="21">
        <v>102</v>
      </c>
      <c r="C99" s="5" t="s">
        <v>46</v>
      </c>
      <c r="D99" s="9">
        <v>200</v>
      </c>
      <c r="E99" s="9">
        <v>4.3899999999999997</v>
      </c>
      <c r="F99" s="9">
        <v>4.22</v>
      </c>
      <c r="G99" s="9">
        <v>12.6</v>
      </c>
      <c r="H99" s="9">
        <v>108</v>
      </c>
      <c r="I99" s="24">
        <v>0.16</v>
      </c>
      <c r="J99" s="24">
        <v>4.28</v>
      </c>
      <c r="K99" s="24">
        <v>0.04</v>
      </c>
      <c r="L99" s="24">
        <v>0.27</v>
      </c>
      <c r="M99" s="24">
        <v>33.51</v>
      </c>
      <c r="N99" s="24">
        <v>110</v>
      </c>
      <c r="O99" s="24">
        <v>3.1</v>
      </c>
      <c r="P99" s="24">
        <v>0.16</v>
      </c>
    </row>
    <row r="100" spans="2:16" ht="15.75">
      <c r="B100" s="21">
        <v>268</v>
      </c>
      <c r="C100" s="48" t="s">
        <v>104</v>
      </c>
      <c r="D100" s="9">
        <v>100</v>
      </c>
      <c r="E100" s="9">
        <v>14.2</v>
      </c>
      <c r="F100" s="9">
        <v>11.4</v>
      </c>
      <c r="G100" s="9">
        <v>13</v>
      </c>
      <c r="H100" s="9">
        <v>250</v>
      </c>
      <c r="I100" s="25">
        <v>0.08</v>
      </c>
      <c r="J100" s="24">
        <v>0.22</v>
      </c>
      <c r="K100" s="24">
        <v>3.5000000000000003E-2</v>
      </c>
      <c r="L100" s="24">
        <v>2.76</v>
      </c>
      <c r="M100" s="24">
        <v>14.2</v>
      </c>
      <c r="N100" s="24">
        <v>106.68</v>
      </c>
      <c r="O100" s="24">
        <v>11.8</v>
      </c>
      <c r="P100" s="24">
        <v>0.15</v>
      </c>
    </row>
    <row r="101" spans="2:16" ht="15.75">
      <c r="B101" s="21">
        <v>290</v>
      </c>
      <c r="C101" s="5" t="s">
        <v>47</v>
      </c>
      <c r="D101" s="9">
        <v>150</v>
      </c>
      <c r="E101" s="9">
        <v>5.8</v>
      </c>
      <c r="F101" s="9">
        <v>2.4</v>
      </c>
      <c r="G101" s="9">
        <v>13.1</v>
      </c>
      <c r="H101" s="9">
        <v>120</v>
      </c>
      <c r="I101" s="25">
        <v>0.23</v>
      </c>
      <c r="J101" s="24">
        <v>3.15</v>
      </c>
      <c r="K101" s="24">
        <v>0.08</v>
      </c>
      <c r="L101" s="24">
        <v>0.23</v>
      </c>
      <c r="M101" s="24">
        <v>51.89</v>
      </c>
      <c r="N101" s="24">
        <v>215.94</v>
      </c>
      <c r="O101" s="24">
        <v>1.5</v>
      </c>
      <c r="P101" s="24">
        <v>0.5</v>
      </c>
    </row>
    <row r="102" spans="2:16" ht="15.75">
      <c r="B102" s="56">
        <v>292</v>
      </c>
      <c r="C102" s="5" t="s">
        <v>12</v>
      </c>
      <c r="D102" s="9">
        <v>60</v>
      </c>
      <c r="E102" s="9">
        <v>8.3000000000000007</v>
      </c>
      <c r="F102" s="9">
        <v>1.96</v>
      </c>
      <c r="G102" s="9">
        <v>35.86</v>
      </c>
      <c r="H102" s="9">
        <v>164</v>
      </c>
      <c r="I102" s="24">
        <v>0.09</v>
      </c>
      <c r="J102" s="24">
        <v>0</v>
      </c>
      <c r="K102" s="24">
        <v>0</v>
      </c>
      <c r="L102" s="24">
        <v>0.7</v>
      </c>
      <c r="M102" s="24">
        <v>17.149999999999999</v>
      </c>
      <c r="N102" s="24">
        <v>77.42</v>
      </c>
      <c r="O102" s="24">
        <v>23.03</v>
      </c>
      <c r="P102" s="22">
        <v>1.91</v>
      </c>
    </row>
    <row r="103" spans="2:16" ht="15.75">
      <c r="B103" s="48">
        <v>289</v>
      </c>
      <c r="C103" s="7" t="s">
        <v>48</v>
      </c>
      <c r="D103" s="9">
        <v>200</v>
      </c>
      <c r="E103" s="9">
        <v>0.4</v>
      </c>
      <c r="F103" s="9">
        <v>0.2</v>
      </c>
      <c r="G103" s="9">
        <v>54</v>
      </c>
      <c r="H103" s="9">
        <v>110</v>
      </c>
      <c r="I103" s="24">
        <v>0.09</v>
      </c>
      <c r="J103" s="24">
        <v>0</v>
      </c>
      <c r="K103" s="24">
        <v>0</v>
      </c>
      <c r="L103" s="24">
        <v>0.7</v>
      </c>
      <c r="M103" s="24">
        <v>17.149999999999999</v>
      </c>
      <c r="N103" s="24">
        <v>77.42</v>
      </c>
      <c r="O103" s="24">
        <v>23.03</v>
      </c>
      <c r="P103" s="24">
        <v>1.9</v>
      </c>
    </row>
    <row r="104" spans="2:16" ht="15.75">
      <c r="B104" s="3"/>
      <c r="C104" s="10" t="s">
        <v>15</v>
      </c>
      <c r="D104" s="13"/>
      <c r="E104" s="13">
        <f>SUM(E98:E103)</f>
        <v>34.03</v>
      </c>
      <c r="F104" s="13">
        <f t="shared" ref="F104:P104" si="18">SUM(F98:F103)</f>
        <v>20.56</v>
      </c>
      <c r="G104" s="13">
        <f t="shared" si="18"/>
        <v>140.35</v>
      </c>
      <c r="H104" s="13">
        <f t="shared" si="18"/>
        <v>830.9</v>
      </c>
      <c r="I104" s="13">
        <f t="shared" si="18"/>
        <v>0.64999999999999991</v>
      </c>
      <c r="J104" s="13">
        <f t="shared" si="18"/>
        <v>7.68</v>
      </c>
      <c r="K104" s="13">
        <f t="shared" si="18"/>
        <v>0.15500000000000003</v>
      </c>
      <c r="L104" s="13">
        <f t="shared" si="18"/>
        <v>4.66</v>
      </c>
      <c r="M104" s="13">
        <f t="shared" si="18"/>
        <v>134.44</v>
      </c>
      <c r="N104" s="13">
        <f t="shared" si="18"/>
        <v>587.88</v>
      </c>
      <c r="O104" s="13">
        <f t="shared" si="18"/>
        <v>62.550000000000004</v>
      </c>
      <c r="P104" s="13">
        <f t="shared" si="18"/>
        <v>4.63</v>
      </c>
    </row>
    <row r="105" spans="2:16" ht="15.75">
      <c r="B105" s="10"/>
      <c r="C105" s="10" t="s">
        <v>24</v>
      </c>
      <c r="D105" s="13"/>
      <c r="E105" s="13">
        <f>SUM(E96,E104)</f>
        <v>40.31</v>
      </c>
      <c r="F105" s="13">
        <f t="shared" ref="F105:P105" si="19">SUM(F96,F104)</f>
        <v>32.489999999999995</v>
      </c>
      <c r="G105" s="13">
        <f t="shared" si="19"/>
        <v>208.26</v>
      </c>
      <c r="H105" s="13">
        <f t="shared" si="19"/>
        <v>1228.3499999999999</v>
      </c>
      <c r="I105" s="13">
        <f t="shared" si="19"/>
        <v>1.3099999999999998</v>
      </c>
      <c r="J105" s="13">
        <f t="shared" si="19"/>
        <v>53.480000000000004</v>
      </c>
      <c r="K105" s="13">
        <f t="shared" si="19"/>
        <v>0.15500000000000003</v>
      </c>
      <c r="L105" s="13">
        <f t="shared" si="19"/>
        <v>4.83</v>
      </c>
      <c r="M105" s="13">
        <f t="shared" si="19"/>
        <v>447.4</v>
      </c>
      <c r="N105" s="13">
        <f t="shared" si="19"/>
        <v>691.72</v>
      </c>
      <c r="O105" s="13">
        <f t="shared" si="19"/>
        <v>125.01</v>
      </c>
      <c r="P105" s="13">
        <f t="shared" si="19"/>
        <v>8.07</v>
      </c>
    </row>
    <row r="106" spans="2:16" ht="15.75">
      <c r="B106" s="53"/>
      <c r="O106" s="13"/>
      <c r="P106" s="24"/>
    </row>
    <row r="107" spans="2:16" ht="18.75">
      <c r="C107" s="2" t="s">
        <v>90</v>
      </c>
      <c r="P107" s="24"/>
    </row>
    <row r="108" spans="2:16" ht="31.5">
      <c r="B108" s="9" t="s">
        <v>72</v>
      </c>
      <c r="C108" s="9" t="s">
        <v>70</v>
      </c>
      <c r="D108" s="8" t="s">
        <v>0</v>
      </c>
      <c r="E108" s="9" t="s">
        <v>1</v>
      </c>
      <c r="F108" s="9" t="s">
        <v>2</v>
      </c>
      <c r="G108" s="9" t="s">
        <v>3</v>
      </c>
      <c r="H108" s="9" t="s">
        <v>71</v>
      </c>
      <c r="I108" s="9" t="s">
        <v>77</v>
      </c>
      <c r="J108" s="9" t="s">
        <v>78</v>
      </c>
      <c r="K108" s="9" t="s">
        <v>79</v>
      </c>
      <c r="L108" s="9" t="s">
        <v>80</v>
      </c>
      <c r="M108" s="9" t="s">
        <v>81</v>
      </c>
      <c r="N108" s="9" t="s">
        <v>82</v>
      </c>
      <c r="O108" s="9" t="s">
        <v>83</v>
      </c>
      <c r="P108" s="9" t="s">
        <v>84</v>
      </c>
    </row>
    <row r="109" spans="2:16" ht="15.75">
      <c r="B109" s="10" t="s">
        <v>25</v>
      </c>
      <c r="D109" s="4"/>
      <c r="E109" s="4"/>
      <c r="F109" s="4"/>
      <c r="G109" s="4"/>
      <c r="H109" s="4"/>
      <c r="I109" s="20"/>
      <c r="J109" s="3"/>
      <c r="K109" s="3"/>
      <c r="L109" s="3"/>
      <c r="M109" s="3"/>
      <c r="N109" s="3"/>
      <c r="P109" s="24"/>
    </row>
    <row r="110" spans="2:16" ht="15.75">
      <c r="B110" s="3">
        <v>120</v>
      </c>
      <c r="C110" s="5" t="s">
        <v>17</v>
      </c>
      <c r="D110" s="4">
        <v>150</v>
      </c>
      <c r="E110" s="4">
        <v>6.3</v>
      </c>
      <c r="F110" s="4">
        <v>4</v>
      </c>
      <c r="G110" s="4">
        <v>16.3</v>
      </c>
      <c r="H110" s="4">
        <v>132</v>
      </c>
      <c r="I110" s="20">
        <v>0.03</v>
      </c>
      <c r="J110" s="3">
        <v>0.56999999999999995</v>
      </c>
      <c r="K110" s="3">
        <v>0</v>
      </c>
      <c r="L110" s="3">
        <v>0.18</v>
      </c>
      <c r="M110" s="3">
        <v>79.89</v>
      </c>
      <c r="N110" s="3">
        <v>45.57</v>
      </c>
      <c r="O110" s="3">
        <v>7.46</v>
      </c>
      <c r="P110" s="3">
        <v>0.37</v>
      </c>
    </row>
    <row r="111" spans="2:16" ht="15.75">
      <c r="B111" s="21">
        <v>18</v>
      </c>
      <c r="C111" s="39" t="s">
        <v>93</v>
      </c>
      <c r="D111" s="27" t="s">
        <v>66</v>
      </c>
      <c r="E111" s="9">
        <v>1.78</v>
      </c>
      <c r="F111" s="9">
        <v>7.53</v>
      </c>
      <c r="G111" s="9">
        <v>14.61</v>
      </c>
      <c r="H111" s="9">
        <v>112</v>
      </c>
      <c r="I111" s="20">
        <v>0.04</v>
      </c>
      <c r="J111" s="3">
        <v>0</v>
      </c>
      <c r="K111" s="3">
        <v>0</v>
      </c>
      <c r="L111" s="3">
        <v>0</v>
      </c>
      <c r="M111" s="3">
        <v>6.48</v>
      </c>
      <c r="N111" s="3">
        <v>0</v>
      </c>
      <c r="O111" s="3">
        <v>0</v>
      </c>
      <c r="P111" s="3">
        <v>0.54</v>
      </c>
    </row>
    <row r="112" spans="2:16" ht="15.75">
      <c r="B112" s="21">
        <v>376</v>
      </c>
      <c r="C112" s="5" t="s">
        <v>6</v>
      </c>
      <c r="D112" s="4" t="s">
        <v>7</v>
      </c>
      <c r="E112" s="4">
        <v>0.2</v>
      </c>
      <c r="F112" s="4">
        <v>0</v>
      </c>
      <c r="G112" s="4">
        <v>15</v>
      </c>
      <c r="H112" s="4">
        <v>60</v>
      </c>
      <c r="I112" s="20">
        <v>0</v>
      </c>
      <c r="J112" s="3">
        <v>0.1</v>
      </c>
      <c r="K112" s="3">
        <v>0</v>
      </c>
      <c r="L112" s="3">
        <v>0</v>
      </c>
      <c r="M112" s="3">
        <v>16</v>
      </c>
      <c r="N112" s="3">
        <v>7.55</v>
      </c>
      <c r="O112" s="3">
        <v>6</v>
      </c>
      <c r="P112" s="3">
        <v>0.8</v>
      </c>
    </row>
    <row r="113" spans="2:16" ht="15.75">
      <c r="B113" s="3">
        <v>337</v>
      </c>
      <c r="C113" s="5" t="s">
        <v>23</v>
      </c>
      <c r="D113" s="4">
        <v>1</v>
      </c>
      <c r="E113" s="4">
        <v>1</v>
      </c>
      <c r="F113" s="4">
        <v>0</v>
      </c>
      <c r="G113" s="4">
        <v>3</v>
      </c>
      <c r="H113" s="4">
        <v>47</v>
      </c>
      <c r="I113" s="20">
        <v>0.14499999999999999</v>
      </c>
      <c r="J113" s="3">
        <v>11.4</v>
      </c>
      <c r="K113" s="3">
        <v>0</v>
      </c>
      <c r="L113" s="3">
        <v>4.2999999999999997E-2</v>
      </c>
      <c r="M113" s="3">
        <v>65</v>
      </c>
      <c r="N113" s="3">
        <v>22.17</v>
      </c>
      <c r="O113" s="3">
        <v>22.4</v>
      </c>
      <c r="P113" s="3">
        <v>0.17</v>
      </c>
    </row>
    <row r="114" spans="2:16" ht="15.75">
      <c r="B114" s="21"/>
      <c r="C114" s="10" t="s">
        <v>15</v>
      </c>
      <c r="D114" s="6"/>
      <c r="E114" s="6">
        <f>SUM(E110:E113)</f>
        <v>9.2799999999999994</v>
      </c>
      <c r="F114" s="6">
        <f t="shared" ref="F114:P114" si="20">SUM(F110:F113)</f>
        <v>11.530000000000001</v>
      </c>
      <c r="G114" s="6">
        <f t="shared" si="20"/>
        <v>48.91</v>
      </c>
      <c r="H114" s="6">
        <f t="shared" si="20"/>
        <v>351</v>
      </c>
      <c r="I114" s="6">
        <f t="shared" si="20"/>
        <v>0.215</v>
      </c>
      <c r="J114" s="6">
        <f t="shared" si="20"/>
        <v>12.07</v>
      </c>
      <c r="K114" s="6">
        <f t="shared" si="20"/>
        <v>0</v>
      </c>
      <c r="L114" s="6">
        <f t="shared" si="20"/>
        <v>0.22299999999999998</v>
      </c>
      <c r="M114" s="6">
        <f t="shared" si="20"/>
        <v>167.37</v>
      </c>
      <c r="N114" s="6">
        <f t="shared" si="20"/>
        <v>75.289999999999992</v>
      </c>
      <c r="O114" s="6">
        <f t="shared" si="20"/>
        <v>35.86</v>
      </c>
      <c r="P114" s="6">
        <f t="shared" si="20"/>
        <v>1.88</v>
      </c>
    </row>
    <row r="115" spans="2:16" ht="18.75">
      <c r="B115" s="31" t="s">
        <v>38</v>
      </c>
      <c r="C115" s="3"/>
      <c r="D115" s="3"/>
      <c r="E115" s="3"/>
      <c r="F115" s="3"/>
      <c r="G115" s="3"/>
      <c r="H115" s="3"/>
      <c r="I115" s="20"/>
      <c r="J115" s="3"/>
      <c r="K115" s="3"/>
      <c r="L115" s="3"/>
      <c r="M115" s="3"/>
      <c r="N115" s="3"/>
      <c r="O115" s="6"/>
      <c r="P115" s="3"/>
    </row>
    <row r="116" spans="2:16" ht="15.75">
      <c r="B116" s="21">
        <v>10</v>
      </c>
      <c r="C116" s="44" t="s">
        <v>101</v>
      </c>
      <c r="D116" s="4">
        <v>100</v>
      </c>
      <c r="E116" s="4">
        <v>1.32</v>
      </c>
      <c r="F116" s="4">
        <v>5.08</v>
      </c>
      <c r="G116" s="4">
        <v>1.68</v>
      </c>
      <c r="H116" s="4">
        <v>128.30000000000001</v>
      </c>
      <c r="I116" s="20"/>
      <c r="J116" s="3">
        <v>6.41</v>
      </c>
      <c r="K116" s="3">
        <v>0.06</v>
      </c>
      <c r="L116" s="3">
        <v>0.22</v>
      </c>
      <c r="M116" s="3">
        <v>38.049999999999997</v>
      </c>
      <c r="N116" s="3">
        <v>73</v>
      </c>
      <c r="O116" s="3">
        <v>1.9</v>
      </c>
      <c r="P116" s="3">
        <v>0.91</v>
      </c>
    </row>
    <row r="117" spans="2:16" ht="15.75">
      <c r="B117" s="21">
        <v>82</v>
      </c>
      <c r="C117" s="5" t="s">
        <v>49</v>
      </c>
      <c r="D117" s="4">
        <v>200</v>
      </c>
      <c r="E117" s="4">
        <v>2.2200000000000002</v>
      </c>
      <c r="F117" s="4">
        <v>7.42</v>
      </c>
      <c r="G117" s="4">
        <v>14.8</v>
      </c>
      <c r="H117" s="4">
        <v>134.9</v>
      </c>
      <c r="I117" s="20">
        <v>0.04</v>
      </c>
      <c r="J117" s="3">
        <v>6.41</v>
      </c>
      <c r="K117" s="3">
        <v>0.06</v>
      </c>
      <c r="L117" s="3">
        <v>0.22</v>
      </c>
      <c r="M117" s="3">
        <v>38.049999999999997</v>
      </c>
      <c r="N117" s="3">
        <v>73</v>
      </c>
      <c r="O117" s="3">
        <v>1.9</v>
      </c>
      <c r="P117" s="3">
        <v>0.91</v>
      </c>
    </row>
    <row r="118" spans="2:16" ht="15.75">
      <c r="B118" s="21">
        <v>289</v>
      </c>
      <c r="C118" s="5" t="s">
        <v>50</v>
      </c>
      <c r="D118" s="4" t="s">
        <v>51</v>
      </c>
      <c r="E118" s="4">
        <v>16.25</v>
      </c>
      <c r="F118" s="4">
        <v>10</v>
      </c>
      <c r="G118" s="4">
        <v>27.75</v>
      </c>
      <c r="H118" s="4">
        <v>290</v>
      </c>
      <c r="I118" s="20">
        <v>0.08</v>
      </c>
      <c r="J118" s="3">
        <v>6.43</v>
      </c>
      <c r="K118" s="3">
        <v>0.05</v>
      </c>
      <c r="L118" s="3">
        <v>3.03</v>
      </c>
      <c r="M118" s="3">
        <v>22.1</v>
      </c>
      <c r="N118" s="3">
        <v>88.83</v>
      </c>
      <c r="O118" s="24">
        <v>25.77</v>
      </c>
      <c r="P118" s="24">
        <v>0.13300000000000001</v>
      </c>
    </row>
    <row r="119" spans="2:16" ht="15.75">
      <c r="B119" s="56">
        <v>292</v>
      </c>
      <c r="C119" s="5" t="s">
        <v>12</v>
      </c>
      <c r="D119" s="4">
        <v>60</v>
      </c>
      <c r="E119" s="4">
        <v>8.3000000000000007</v>
      </c>
      <c r="F119" s="4">
        <v>1.96</v>
      </c>
      <c r="G119" s="4">
        <v>35.86</v>
      </c>
      <c r="H119" s="4">
        <v>164</v>
      </c>
      <c r="I119" s="24">
        <v>0.09</v>
      </c>
      <c r="J119" s="24">
        <v>0</v>
      </c>
      <c r="K119" s="24">
        <v>0</v>
      </c>
      <c r="L119" s="24">
        <v>0.7</v>
      </c>
      <c r="M119" s="24">
        <v>17.149999999999999</v>
      </c>
      <c r="N119" s="24">
        <v>77.42</v>
      </c>
      <c r="O119" s="3">
        <v>23.03</v>
      </c>
      <c r="P119" s="3">
        <v>1.91</v>
      </c>
    </row>
    <row r="120" spans="2:16" ht="15.75">
      <c r="B120" s="21">
        <v>350</v>
      </c>
      <c r="C120" s="5" t="s">
        <v>98</v>
      </c>
      <c r="D120" s="4">
        <v>200</v>
      </c>
      <c r="E120" s="4">
        <v>0.2</v>
      </c>
      <c r="F120" s="4">
        <v>0</v>
      </c>
      <c r="G120" s="4">
        <v>29.2</v>
      </c>
      <c r="H120" s="4">
        <v>128</v>
      </c>
      <c r="I120" s="20">
        <v>0</v>
      </c>
      <c r="J120" s="3">
        <v>0</v>
      </c>
      <c r="K120" s="3">
        <v>0</v>
      </c>
      <c r="L120" s="3">
        <v>0</v>
      </c>
      <c r="M120" s="3">
        <v>8.7100000000000009</v>
      </c>
      <c r="N120" s="3">
        <v>16.079999999999998</v>
      </c>
      <c r="O120" s="3">
        <v>0</v>
      </c>
      <c r="P120" s="3">
        <v>0.03</v>
      </c>
    </row>
    <row r="121" spans="2:16" ht="15.75">
      <c r="B121" s="3"/>
      <c r="C121" s="10" t="s">
        <v>15</v>
      </c>
      <c r="D121" s="6"/>
      <c r="E121" s="6">
        <f>SUM(E116:E120)</f>
        <v>28.29</v>
      </c>
      <c r="F121" s="6">
        <f t="shared" ref="F121:P121" si="21">SUM(F116:F120)</f>
        <v>24.46</v>
      </c>
      <c r="G121" s="6">
        <f t="shared" si="21"/>
        <v>109.29</v>
      </c>
      <c r="H121" s="6">
        <f t="shared" si="21"/>
        <v>845.2</v>
      </c>
      <c r="I121" s="6">
        <f t="shared" si="21"/>
        <v>0.21</v>
      </c>
      <c r="J121" s="6">
        <f t="shared" si="21"/>
        <v>19.25</v>
      </c>
      <c r="K121" s="6">
        <f t="shared" si="21"/>
        <v>0.16999999999999998</v>
      </c>
      <c r="L121" s="6">
        <f t="shared" si="21"/>
        <v>4.17</v>
      </c>
      <c r="M121" s="6">
        <f t="shared" si="21"/>
        <v>124.06</v>
      </c>
      <c r="N121" s="6">
        <f t="shared" si="21"/>
        <v>328.33</v>
      </c>
      <c r="O121" s="6">
        <f t="shared" si="21"/>
        <v>52.6</v>
      </c>
      <c r="P121" s="6">
        <f t="shared" si="21"/>
        <v>3.8929999999999998</v>
      </c>
    </row>
    <row r="122" spans="2:16" ht="15.75">
      <c r="B122" s="10"/>
      <c r="C122" s="10" t="s">
        <v>24</v>
      </c>
      <c r="D122" s="6"/>
      <c r="E122" s="6">
        <f>SUM(E114,E121)</f>
        <v>37.57</v>
      </c>
      <c r="F122" s="6">
        <f t="shared" ref="F122:P122" si="22">SUM(F114,F121)</f>
        <v>35.99</v>
      </c>
      <c r="G122" s="6">
        <f t="shared" si="22"/>
        <v>158.19999999999999</v>
      </c>
      <c r="H122" s="6">
        <f t="shared" si="22"/>
        <v>1196.2</v>
      </c>
      <c r="I122" s="6">
        <f t="shared" si="22"/>
        <v>0.42499999999999999</v>
      </c>
      <c r="J122" s="6">
        <f t="shared" si="22"/>
        <v>31.32</v>
      </c>
      <c r="K122" s="6">
        <f t="shared" si="22"/>
        <v>0.16999999999999998</v>
      </c>
      <c r="L122" s="6">
        <f t="shared" si="22"/>
        <v>4.3929999999999998</v>
      </c>
      <c r="M122" s="6">
        <f t="shared" si="22"/>
        <v>291.43</v>
      </c>
      <c r="N122" s="6">
        <f t="shared" si="22"/>
        <v>403.62</v>
      </c>
      <c r="O122" s="6">
        <f t="shared" si="22"/>
        <v>88.460000000000008</v>
      </c>
      <c r="P122" s="6">
        <f t="shared" si="22"/>
        <v>5.7729999999999997</v>
      </c>
    </row>
    <row r="123" spans="2:16" ht="15.75">
      <c r="B123" s="53"/>
      <c r="O123" s="52"/>
      <c r="P123" s="52"/>
    </row>
    <row r="124" spans="2:16" ht="18.75">
      <c r="C124" s="2" t="s">
        <v>91</v>
      </c>
    </row>
    <row r="125" spans="2:16" ht="31.5">
      <c r="B125" s="9" t="s">
        <v>72</v>
      </c>
      <c r="C125" s="9" t="s">
        <v>70</v>
      </c>
      <c r="D125" s="8" t="s">
        <v>0</v>
      </c>
      <c r="E125" s="9" t="s">
        <v>1</v>
      </c>
      <c r="F125" s="9" t="s">
        <v>2</v>
      </c>
      <c r="G125" s="9" t="s">
        <v>3</v>
      </c>
      <c r="H125" s="9" t="s">
        <v>71</v>
      </c>
      <c r="I125" s="9" t="s">
        <v>77</v>
      </c>
      <c r="J125" s="9" t="s">
        <v>78</v>
      </c>
      <c r="K125" s="9" t="s">
        <v>79</v>
      </c>
      <c r="L125" s="9" t="s">
        <v>80</v>
      </c>
      <c r="M125" s="9" t="s">
        <v>81</v>
      </c>
      <c r="N125" s="9" t="s">
        <v>82</v>
      </c>
      <c r="O125" s="9" t="s">
        <v>83</v>
      </c>
      <c r="P125" s="9" t="s">
        <v>84</v>
      </c>
    </row>
    <row r="126" spans="2:16" ht="15.75">
      <c r="B126" s="10" t="s">
        <v>25</v>
      </c>
      <c r="D126" s="4"/>
      <c r="E126" s="4"/>
      <c r="F126" s="4"/>
      <c r="G126" s="4"/>
      <c r="H126" s="4"/>
      <c r="I126" s="3"/>
      <c r="J126" s="3"/>
      <c r="K126" s="3"/>
      <c r="L126" s="3"/>
      <c r="M126" s="3"/>
      <c r="N126" s="3"/>
      <c r="O126" s="3"/>
      <c r="P126" s="3"/>
    </row>
    <row r="127" spans="2:16" ht="15.75">
      <c r="B127" s="21">
        <v>210</v>
      </c>
      <c r="C127" s="5" t="s">
        <v>52</v>
      </c>
      <c r="D127" s="4">
        <v>130</v>
      </c>
      <c r="E127" s="4">
        <v>11.15</v>
      </c>
      <c r="F127" s="4">
        <v>19.86</v>
      </c>
      <c r="G127" s="4">
        <v>2.11</v>
      </c>
      <c r="H127" s="4">
        <v>231.72</v>
      </c>
      <c r="I127" s="20">
        <v>0.1</v>
      </c>
      <c r="J127" s="3">
        <v>0.34</v>
      </c>
      <c r="K127" s="3">
        <v>0.8</v>
      </c>
      <c r="L127" s="3">
        <v>1.88</v>
      </c>
      <c r="M127" s="3">
        <v>286.2</v>
      </c>
      <c r="N127" s="3">
        <v>145.6</v>
      </c>
      <c r="O127" s="3">
        <v>46.7</v>
      </c>
      <c r="P127" s="3">
        <v>2.54</v>
      </c>
    </row>
    <row r="128" spans="2:16" ht="15.75">
      <c r="B128" s="21">
        <v>19</v>
      </c>
      <c r="C128" s="5" t="s">
        <v>53</v>
      </c>
      <c r="D128" s="26" t="s">
        <v>67</v>
      </c>
      <c r="E128" s="4">
        <v>2.3199999999999998</v>
      </c>
      <c r="F128" s="4">
        <v>11.5</v>
      </c>
      <c r="G128" s="4">
        <v>29.3</v>
      </c>
      <c r="H128" s="4">
        <v>139</v>
      </c>
      <c r="I128" s="20">
        <v>0.08</v>
      </c>
      <c r="J128" s="3">
        <v>0.01</v>
      </c>
      <c r="K128" s="3">
        <v>0.01</v>
      </c>
      <c r="L128" s="3">
        <v>0.08</v>
      </c>
      <c r="M128" s="3">
        <v>36.1</v>
      </c>
      <c r="N128" s="3">
        <v>37.799999999999997</v>
      </c>
      <c r="O128" s="3">
        <v>23.2</v>
      </c>
      <c r="P128" s="3">
        <v>0.86</v>
      </c>
    </row>
    <row r="129" spans="2:16" ht="15.75">
      <c r="B129" s="21">
        <v>376</v>
      </c>
      <c r="C129" s="5" t="s">
        <v>6</v>
      </c>
      <c r="D129" s="4" t="s">
        <v>7</v>
      </c>
      <c r="E129" s="4">
        <v>0.2</v>
      </c>
      <c r="F129" s="4">
        <v>0</v>
      </c>
      <c r="G129" s="4">
        <v>15</v>
      </c>
      <c r="H129" s="4">
        <v>60</v>
      </c>
      <c r="I129" s="20">
        <v>0</v>
      </c>
      <c r="J129" s="3">
        <v>0.1</v>
      </c>
      <c r="K129" s="3">
        <v>0</v>
      </c>
      <c r="L129" s="3">
        <v>0</v>
      </c>
      <c r="M129" s="3">
        <v>16</v>
      </c>
      <c r="N129" s="3">
        <v>7.55</v>
      </c>
      <c r="O129" s="3">
        <v>6</v>
      </c>
      <c r="P129" s="3">
        <v>0.8</v>
      </c>
    </row>
    <row r="130" spans="2:16" ht="15.75">
      <c r="C130" s="10" t="s">
        <v>15</v>
      </c>
      <c r="D130" s="6"/>
      <c r="E130" s="6">
        <f>SUM(E127:E129)</f>
        <v>13.67</v>
      </c>
      <c r="F130" s="6">
        <f t="shared" ref="F130:P130" si="23">SUM(F127:F129)</f>
        <v>31.36</v>
      </c>
      <c r="G130" s="6">
        <f t="shared" si="23"/>
        <v>46.41</v>
      </c>
      <c r="H130" s="6">
        <f t="shared" si="23"/>
        <v>430.72</v>
      </c>
      <c r="I130" s="6">
        <f t="shared" si="23"/>
        <v>0.18</v>
      </c>
      <c r="J130" s="6">
        <f t="shared" si="23"/>
        <v>0.45000000000000007</v>
      </c>
      <c r="K130" s="6">
        <f t="shared" si="23"/>
        <v>0.81</v>
      </c>
      <c r="L130" s="6">
        <f t="shared" si="23"/>
        <v>1.96</v>
      </c>
      <c r="M130" s="6">
        <f t="shared" si="23"/>
        <v>338.3</v>
      </c>
      <c r="N130" s="6">
        <f t="shared" si="23"/>
        <v>190.95</v>
      </c>
      <c r="O130" s="6">
        <f t="shared" si="23"/>
        <v>75.900000000000006</v>
      </c>
      <c r="P130" s="6">
        <f t="shared" si="23"/>
        <v>4.2</v>
      </c>
    </row>
    <row r="131" spans="2:16" ht="15.75">
      <c r="B131" s="32" t="s">
        <v>38</v>
      </c>
      <c r="C131" s="3"/>
      <c r="D131" s="3"/>
      <c r="E131" s="3"/>
      <c r="F131" s="3"/>
      <c r="G131" s="3"/>
      <c r="H131" s="3"/>
      <c r="I131" s="20"/>
      <c r="J131" s="3"/>
      <c r="K131" s="3"/>
      <c r="L131" s="3"/>
      <c r="M131" s="3"/>
      <c r="N131" s="3"/>
      <c r="O131" s="3"/>
      <c r="P131" s="3"/>
    </row>
    <row r="132" spans="2:16" ht="15.75">
      <c r="B132" s="21">
        <v>23</v>
      </c>
      <c r="C132" s="5" t="s">
        <v>9</v>
      </c>
      <c r="D132" s="4">
        <v>60</v>
      </c>
      <c r="E132" s="4">
        <v>0.56999999999999995</v>
      </c>
      <c r="F132" s="4">
        <v>3.68</v>
      </c>
      <c r="G132" s="4">
        <v>1.84</v>
      </c>
      <c r="H132" s="4">
        <v>42.84</v>
      </c>
      <c r="I132" s="23">
        <v>0.01</v>
      </c>
      <c r="J132" s="22">
        <v>3.33</v>
      </c>
      <c r="K132" s="22">
        <v>0</v>
      </c>
      <c r="L132" s="22">
        <v>0</v>
      </c>
      <c r="M132" s="22">
        <v>13.94</v>
      </c>
      <c r="N132" s="22">
        <v>8.06</v>
      </c>
      <c r="O132" s="22">
        <v>16.940000000000001</v>
      </c>
      <c r="P132" s="22">
        <v>0.7</v>
      </c>
    </row>
    <row r="133" spans="2:16" ht="15.75">
      <c r="B133" s="21">
        <v>96</v>
      </c>
      <c r="C133" s="5" t="s">
        <v>54</v>
      </c>
      <c r="D133" s="4">
        <v>200</v>
      </c>
      <c r="E133" s="4">
        <v>2.2000000000000002</v>
      </c>
      <c r="F133" s="4">
        <v>5.76</v>
      </c>
      <c r="G133" s="4">
        <v>10.7</v>
      </c>
      <c r="H133" s="4">
        <v>115.1</v>
      </c>
      <c r="I133" s="24">
        <v>0.08</v>
      </c>
      <c r="J133" s="24">
        <v>2.1999999999999999E-2</v>
      </c>
      <c r="K133" s="24">
        <v>3.5000000000000003E-2</v>
      </c>
      <c r="L133" s="24">
        <v>2.76</v>
      </c>
      <c r="M133" s="24">
        <v>14.2</v>
      </c>
      <c r="N133" s="24">
        <v>106.68</v>
      </c>
      <c r="O133" s="40">
        <v>11</v>
      </c>
      <c r="P133" s="3" t="s">
        <v>94</v>
      </c>
    </row>
    <row r="134" spans="2:16" ht="15.75">
      <c r="B134" s="21">
        <v>279</v>
      </c>
      <c r="C134" s="48" t="s">
        <v>55</v>
      </c>
      <c r="D134" s="4">
        <v>100</v>
      </c>
      <c r="E134" s="4">
        <v>7.4</v>
      </c>
      <c r="F134" s="4">
        <v>9.1</v>
      </c>
      <c r="G134" s="4">
        <v>9.6</v>
      </c>
      <c r="H134" s="4">
        <v>270</v>
      </c>
      <c r="I134" s="20">
        <v>0.04</v>
      </c>
      <c r="J134" s="3">
        <v>0.83</v>
      </c>
      <c r="K134" s="3">
        <v>2.4E-2</v>
      </c>
      <c r="L134" s="3">
        <v>3.6</v>
      </c>
      <c r="M134" s="3">
        <v>11.02</v>
      </c>
      <c r="N134" s="3">
        <v>87.62</v>
      </c>
      <c r="O134" s="24">
        <v>1.4</v>
      </c>
      <c r="P134" s="24">
        <v>0.9</v>
      </c>
    </row>
    <row r="135" spans="2:16" ht="15.75">
      <c r="B135" s="21">
        <v>312</v>
      </c>
      <c r="C135" s="5" t="s">
        <v>36</v>
      </c>
      <c r="D135" s="4">
        <v>150</v>
      </c>
      <c r="E135" s="4">
        <v>2.25</v>
      </c>
      <c r="F135" s="4">
        <v>5.4</v>
      </c>
      <c r="G135" s="4">
        <v>22.4</v>
      </c>
      <c r="H135" s="4">
        <v>134.4</v>
      </c>
      <c r="I135" s="24">
        <v>0.12</v>
      </c>
      <c r="J135" s="24">
        <v>5.37</v>
      </c>
      <c r="K135" s="24">
        <v>3.3000000000000002E-2</v>
      </c>
      <c r="L135" s="24">
        <v>0.18</v>
      </c>
      <c r="M135" s="24">
        <v>37.42</v>
      </c>
      <c r="N135" s="24">
        <v>87.16</v>
      </c>
      <c r="O135" s="3">
        <v>20.25</v>
      </c>
      <c r="P135" s="3" t="s">
        <v>95</v>
      </c>
    </row>
    <row r="136" spans="2:16" ht="15.75">
      <c r="B136" s="21">
        <v>389</v>
      </c>
      <c r="C136" s="5" t="s">
        <v>42</v>
      </c>
      <c r="D136" s="4">
        <v>200</v>
      </c>
      <c r="E136" s="4">
        <v>1</v>
      </c>
      <c r="F136" s="4">
        <v>0</v>
      </c>
      <c r="G136" s="4">
        <v>22</v>
      </c>
      <c r="H136" s="4">
        <v>55.2</v>
      </c>
      <c r="I136" s="20">
        <v>0.02</v>
      </c>
      <c r="J136" s="3">
        <v>4</v>
      </c>
      <c r="K136" s="3">
        <v>0</v>
      </c>
      <c r="L136" s="3">
        <v>0.2</v>
      </c>
      <c r="M136" s="3">
        <v>14</v>
      </c>
      <c r="N136" s="3">
        <v>14</v>
      </c>
      <c r="O136" s="24">
        <v>8</v>
      </c>
      <c r="P136" s="24">
        <v>0.28000000000000003</v>
      </c>
    </row>
    <row r="137" spans="2:16" ht="15.75">
      <c r="B137" s="45">
        <v>292</v>
      </c>
      <c r="C137" s="5" t="s">
        <v>12</v>
      </c>
      <c r="D137" s="4">
        <v>60</v>
      </c>
      <c r="E137" s="4">
        <v>8.3000000000000007</v>
      </c>
      <c r="F137" s="4">
        <v>1.96</v>
      </c>
      <c r="G137" s="4">
        <v>35.86</v>
      </c>
      <c r="H137" s="4">
        <v>164</v>
      </c>
      <c r="I137" s="24">
        <v>0.09</v>
      </c>
      <c r="J137" s="24">
        <v>0</v>
      </c>
      <c r="K137" s="24">
        <v>0</v>
      </c>
      <c r="L137" s="24">
        <v>0.7</v>
      </c>
      <c r="M137" s="24">
        <v>17.149999999999999</v>
      </c>
      <c r="N137" s="24">
        <v>77.42</v>
      </c>
      <c r="O137" s="3">
        <v>23.03</v>
      </c>
      <c r="P137" s="3">
        <v>1.91</v>
      </c>
    </row>
    <row r="138" spans="2:16" ht="15.75">
      <c r="B138" s="21"/>
      <c r="C138" s="10" t="s">
        <v>15</v>
      </c>
      <c r="D138" s="6"/>
      <c r="E138" s="6">
        <f t="shared" ref="E138:P138" si="24">SUM(E132:E137)</f>
        <v>21.72</v>
      </c>
      <c r="F138" s="6">
        <f t="shared" si="24"/>
        <v>25.9</v>
      </c>
      <c r="G138" s="6">
        <f t="shared" si="24"/>
        <v>102.39999999999999</v>
      </c>
      <c r="H138" s="6">
        <f t="shared" si="24"/>
        <v>781.54000000000008</v>
      </c>
      <c r="I138" s="6">
        <f t="shared" si="24"/>
        <v>0.36</v>
      </c>
      <c r="J138" s="6">
        <f t="shared" si="24"/>
        <v>13.552</v>
      </c>
      <c r="K138" s="6">
        <f t="shared" si="24"/>
        <v>9.1999999999999998E-2</v>
      </c>
      <c r="L138" s="6">
        <f t="shared" si="24"/>
        <v>7.4399999999999995</v>
      </c>
      <c r="M138" s="6">
        <f t="shared" si="24"/>
        <v>107.72999999999999</v>
      </c>
      <c r="N138" s="6">
        <f t="shared" si="24"/>
        <v>380.94</v>
      </c>
      <c r="O138" s="6">
        <f t="shared" si="24"/>
        <v>80.62</v>
      </c>
      <c r="P138" s="6">
        <f t="shared" si="24"/>
        <v>3.79</v>
      </c>
    </row>
    <row r="139" spans="2:16" ht="15.75">
      <c r="B139" s="10"/>
      <c r="C139" s="10" t="s">
        <v>24</v>
      </c>
      <c r="D139" s="6"/>
      <c r="E139" s="6">
        <f>SUM(E130,E138)</f>
        <v>35.39</v>
      </c>
      <c r="F139" s="6">
        <f t="shared" ref="F139:P139" si="25">SUM(F130,F138)</f>
        <v>57.26</v>
      </c>
      <c r="G139" s="6">
        <f t="shared" si="25"/>
        <v>148.81</v>
      </c>
      <c r="H139" s="6">
        <f t="shared" si="25"/>
        <v>1212.2600000000002</v>
      </c>
      <c r="I139" s="6">
        <f t="shared" si="25"/>
        <v>0.54</v>
      </c>
      <c r="J139" s="6">
        <f t="shared" si="25"/>
        <v>14.001999999999999</v>
      </c>
      <c r="K139" s="6">
        <f t="shared" si="25"/>
        <v>0.90200000000000002</v>
      </c>
      <c r="L139" s="6">
        <f t="shared" si="25"/>
        <v>9.3999999999999986</v>
      </c>
      <c r="M139" s="6">
        <f t="shared" si="25"/>
        <v>446.03</v>
      </c>
      <c r="N139" s="6">
        <f t="shared" si="25"/>
        <v>571.89</v>
      </c>
      <c r="O139" s="6">
        <f t="shared" si="25"/>
        <v>156.52000000000001</v>
      </c>
      <c r="P139" s="6">
        <f t="shared" si="25"/>
        <v>7.99</v>
      </c>
    </row>
    <row r="140" spans="2:16" ht="15.75">
      <c r="B140" s="53"/>
    </row>
    <row r="141" spans="2:16" ht="18.75">
      <c r="C141" s="2" t="s">
        <v>92</v>
      </c>
    </row>
    <row r="142" spans="2:16" ht="31.5">
      <c r="B142" s="9" t="s">
        <v>72</v>
      </c>
      <c r="C142" s="9" t="s">
        <v>70</v>
      </c>
      <c r="D142" s="8" t="s">
        <v>0</v>
      </c>
      <c r="E142" s="9" t="s">
        <v>1</v>
      </c>
      <c r="F142" s="9" t="s">
        <v>2</v>
      </c>
      <c r="G142" s="9" t="s">
        <v>3</v>
      </c>
      <c r="H142" s="9" t="s">
        <v>71</v>
      </c>
      <c r="I142" s="9" t="s">
        <v>77</v>
      </c>
      <c r="J142" s="9" t="s">
        <v>78</v>
      </c>
      <c r="K142" s="9" t="s">
        <v>79</v>
      </c>
      <c r="L142" s="9" t="s">
        <v>80</v>
      </c>
      <c r="M142" s="9" t="s">
        <v>81</v>
      </c>
      <c r="N142" s="9" t="s">
        <v>82</v>
      </c>
      <c r="O142" s="9" t="s">
        <v>83</v>
      </c>
      <c r="P142" s="9" t="s">
        <v>84</v>
      </c>
    </row>
    <row r="143" spans="2:16" ht="15.75">
      <c r="B143" s="10" t="s">
        <v>25</v>
      </c>
      <c r="D143" s="4"/>
      <c r="E143" s="4"/>
      <c r="F143" s="4"/>
      <c r="G143" s="4"/>
      <c r="H143" s="4"/>
      <c r="I143" s="22"/>
      <c r="J143" s="22"/>
      <c r="K143" s="22"/>
      <c r="L143" s="22"/>
      <c r="M143" s="22"/>
      <c r="N143" s="22"/>
      <c r="O143" s="22"/>
      <c r="P143" s="22"/>
    </row>
    <row r="144" spans="2:16" ht="15.75">
      <c r="B144" s="21">
        <v>173</v>
      </c>
      <c r="C144" s="5" t="s">
        <v>26</v>
      </c>
      <c r="D144" s="4">
        <v>150</v>
      </c>
      <c r="E144" s="4">
        <v>7.55</v>
      </c>
      <c r="F144" s="4">
        <v>8.51</v>
      </c>
      <c r="G144" s="4">
        <v>30.9</v>
      </c>
      <c r="H144" s="4">
        <v>230.25</v>
      </c>
      <c r="I144" s="22">
        <v>0.15</v>
      </c>
      <c r="J144" s="22">
        <v>0.77</v>
      </c>
      <c r="K144" s="22">
        <v>0.05</v>
      </c>
      <c r="L144" s="22">
        <v>1.23</v>
      </c>
      <c r="M144" s="22">
        <v>92.16</v>
      </c>
      <c r="N144" s="22">
        <v>113.68</v>
      </c>
      <c r="O144" s="22">
        <v>52.05</v>
      </c>
      <c r="P144" s="22">
        <v>2.91</v>
      </c>
    </row>
    <row r="145" spans="2:16" ht="15.75">
      <c r="B145">
        <v>18</v>
      </c>
      <c r="C145" s="39" t="s">
        <v>93</v>
      </c>
      <c r="D145" s="27" t="s">
        <v>66</v>
      </c>
      <c r="E145" s="36">
        <v>1.78</v>
      </c>
      <c r="F145" s="36">
        <v>7.53</v>
      </c>
      <c r="G145" s="36">
        <v>14.61</v>
      </c>
      <c r="H145" s="36">
        <v>112</v>
      </c>
      <c r="I145" s="22">
        <v>0.04</v>
      </c>
      <c r="J145" s="22">
        <v>0</v>
      </c>
      <c r="K145" s="22">
        <v>0</v>
      </c>
      <c r="L145" s="22">
        <v>0</v>
      </c>
      <c r="M145" s="22">
        <v>6.48</v>
      </c>
      <c r="N145" s="22">
        <v>0</v>
      </c>
      <c r="O145" s="22">
        <v>0</v>
      </c>
      <c r="P145" s="22">
        <v>0.54</v>
      </c>
    </row>
    <row r="146" spans="2:16" ht="15.75">
      <c r="B146" s="21">
        <v>376</v>
      </c>
      <c r="C146" s="5" t="s">
        <v>6</v>
      </c>
      <c r="D146" s="4" t="s">
        <v>7</v>
      </c>
      <c r="E146" s="4">
        <v>0.2</v>
      </c>
      <c r="F146" s="4">
        <v>0</v>
      </c>
      <c r="G146" s="4">
        <v>15</v>
      </c>
      <c r="H146" s="4">
        <v>60</v>
      </c>
      <c r="I146" s="22">
        <v>0</v>
      </c>
      <c r="J146" s="22">
        <v>0.1</v>
      </c>
      <c r="K146" s="22">
        <v>0</v>
      </c>
      <c r="L146" s="22">
        <v>0</v>
      </c>
      <c r="M146" s="22">
        <v>16</v>
      </c>
      <c r="N146" s="22">
        <v>7.55</v>
      </c>
      <c r="O146" s="22">
        <v>6</v>
      </c>
      <c r="P146" s="22">
        <v>0.8</v>
      </c>
    </row>
    <row r="147" spans="2:16" ht="15.75">
      <c r="B147" s="21">
        <v>341</v>
      </c>
      <c r="C147" s="5" t="s">
        <v>44</v>
      </c>
      <c r="D147" s="4">
        <v>1</v>
      </c>
      <c r="E147" s="4">
        <v>1.4</v>
      </c>
      <c r="F147" s="4">
        <v>0.3</v>
      </c>
      <c r="G147" s="4">
        <v>12.1</v>
      </c>
      <c r="H147" s="4">
        <v>64</v>
      </c>
      <c r="I147" s="9">
        <v>0.28999999999999998</v>
      </c>
      <c r="J147" s="9">
        <v>22.8</v>
      </c>
      <c r="K147" s="9">
        <v>0</v>
      </c>
      <c r="L147" s="9">
        <v>8.5000000000000006E-2</v>
      </c>
      <c r="M147" s="9">
        <v>134</v>
      </c>
      <c r="N147" s="9">
        <v>44.37</v>
      </c>
      <c r="O147" s="9">
        <v>25.23</v>
      </c>
      <c r="P147" s="9">
        <v>0.38</v>
      </c>
    </row>
    <row r="148" spans="2:16" ht="15.75">
      <c r="C148" s="10" t="s">
        <v>15</v>
      </c>
      <c r="D148" s="4"/>
      <c r="E148" s="6">
        <f>SUM(E144:E147)</f>
        <v>10.93</v>
      </c>
      <c r="F148" s="6">
        <f t="shared" ref="F148:P148" si="26">SUM(F144:F147)</f>
        <v>16.34</v>
      </c>
      <c r="G148" s="6">
        <f t="shared" si="26"/>
        <v>72.61</v>
      </c>
      <c r="H148" s="6">
        <f t="shared" si="26"/>
        <v>466.25</v>
      </c>
      <c r="I148" s="6">
        <f t="shared" si="26"/>
        <v>0.48</v>
      </c>
      <c r="J148" s="6">
        <f t="shared" si="26"/>
        <v>23.67</v>
      </c>
      <c r="K148" s="6">
        <f t="shared" si="26"/>
        <v>0.05</v>
      </c>
      <c r="L148" s="6">
        <f t="shared" si="26"/>
        <v>1.3149999999999999</v>
      </c>
      <c r="M148" s="6">
        <f t="shared" si="26"/>
        <v>248.64</v>
      </c>
      <c r="N148" s="6">
        <f t="shared" si="26"/>
        <v>165.6</v>
      </c>
      <c r="O148" s="6">
        <f t="shared" si="26"/>
        <v>83.28</v>
      </c>
      <c r="P148" s="6">
        <f t="shared" si="26"/>
        <v>4.63</v>
      </c>
    </row>
    <row r="149" spans="2:16" ht="15.75">
      <c r="B149" s="32" t="s">
        <v>59</v>
      </c>
      <c r="C149" s="3"/>
      <c r="D149" s="22"/>
      <c r="E149" s="22"/>
      <c r="F149" s="22"/>
      <c r="G149" s="22"/>
      <c r="H149" s="22"/>
      <c r="I149" s="23"/>
      <c r="J149" s="22"/>
      <c r="K149" s="22"/>
      <c r="L149" s="22"/>
      <c r="M149" s="22"/>
      <c r="N149" s="22"/>
      <c r="O149" s="22"/>
      <c r="P149" s="22"/>
    </row>
    <row r="150" spans="2:16" ht="15.75">
      <c r="B150" s="21">
        <v>20</v>
      </c>
      <c r="C150" s="5" t="s">
        <v>18</v>
      </c>
      <c r="D150" s="4">
        <v>60</v>
      </c>
      <c r="E150" s="4">
        <v>0.45</v>
      </c>
      <c r="F150" s="4">
        <v>3.65</v>
      </c>
      <c r="G150" s="4">
        <v>1.42</v>
      </c>
      <c r="H150" s="4">
        <v>40.380000000000003</v>
      </c>
      <c r="I150" s="23">
        <v>0.01</v>
      </c>
      <c r="J150" s="22">
        <v>3.33</v>
      </c>
      <c r="K150" s="22">
        <v>0</v>
      </c>
      <c r="L150" s="22">
        <v>0</v>
      </c>
      <c r="M150" s="22">
        <v>13.94</v>
      </c>
      <c r="N150" s="22">
        <v>8.06</v>
      </c>
      <c r="O150" s="22">
        <v>16.940000000000001</v>
      </c>
      <c r="P150" s="22">
        <v>0.7</v>
      </c>
    </row>
    <row r="151" spans="2:16" ht="31.5">
      <c r="B151" s="21">
        <v>103</v>
      </c>
      <c r="C151" s="48" t="s">
        <v>56</v>
      </c>
      <c r="D151" s="4">
        <v>200</v>
      </c>
      <c r="E151" s="4">
        <v>1.38</v>
      </c>
      <c r="F151" s="4">
        <v>4.6399999999999997</v>
      </c>
      <c r="G151" s="4">
        <v>9.26</v>
      </c>
      <c r="H151" s="4">
        <v>225</v>
      </c>
      <c r="I151" s="23">
        <v>7.0000000000000007E-2</v>
      </c>
      <c r="J151" s="22">
        <v>5.88</v>
      </c>
      <c r="K151" s="22">
        <v>3.5000000000000003E-2</v>
      </c>
      <c r="L151" s="22">
        <v>0.28000000000000003</v>
      </c>
      <c r="M151" s="22">
        <v>18.54</v>
      </c>
      <c r="N151" s="22">
        <v>77.5</v>
      </c>
      <c r="O151" s="22">
        <v>1.8</v>
      </c>
      <c r="P151" s="22">
        <v>0.75</v>
      </c>
    </row>
    <row r="152" spans="2:16" ht="15.75">
      <c r="B152" s="21">
        <v>235</v>
      </c>
      <c r="C152" s="59" t="s">
        <v>57</v>
      </c>
      <c r="D152" s="58" t="s">
        <v>68</v>
      </c>
      <c r="E152" s="58">
        <v>13.6</v>
      </c>
      <c r="F152" s="58">
        <v>11.2</v>
      </c>
      <c r="G152" s="58">
        <v>6.08</v>
      </c>
      <c r="H152" s="58">
        <v>191.25</v>
      </c>
      <c r="I152" s="41">
        <v>0.04</v>
      </c>
      <c r="J152" s="42">
        <v>6.41</v>
      </c>
      <c r="K152" s="42">
        <v>0.06</v>
      </c>
      <c r="L152" s="42">
        <v>0.22</v>
      </c>
      <c r="M152" s="42">
        <v>38.049999999999997</v>
      </c>
      <c r="N152" s="42">
        <v>73</v>
      </c>
      <c r="O152" s="42">
        <v>1.9</v>
      </c>
      <c r="P152" s="42">
        <v>0.91</v>
      </c>
    </row>
    <row r="153" spans="2:16" ht="15.75">
      <c r="B153" s="21">
        <v>332</v>
      </c>
      <c r="C153" s="59"/>
      <c r="D153" s="58"/>
      <c r="E153" s="58"/>
      <c r="F153" s="58"/>
      <c r="G153" s="58"/>
      <c r="H153" s="58"/>
      <c r="I153" s="23"/>
      <c r="J153" s="22"/>
      <c r="K153" s="22"/>
      <c r="L153" s="22"/>
      <c r="M153" s="22"/>
      <c r="N153" s="22"/>
      <c r="O153" s="22"/>
      <c r="P153" s="22"/>
    </row>
    <row r="154" spans="2:16" ht="15.75">
      <c r="B154" s="21">
        <v>309</v>
      </c>
      <c r="C154" s="37" t="s">
        <v>28</v>
      </c>
      <c r="D154" s="9">
        <v>160</v>
      </c>
      <c r="E154" s="9">
        <v>5.0999999999999996</v>
      </c>
      <c r="F154" s="9">
        <v>4.75</v>
      </c>
      <c r="G154" s="9">
        <v>23.5</v>
      </c>
      <c r="H154" s="9">
        <v>201.11</v>
      </c>
      <c r="I154" s="24">
        <v>0.06</v>
      </c>
      <c r="J154" s="24">
        <v>0.03</v>
      </c>
      <c r="K154" s="24">
        <v>0</v>
      </c>
      <c r="L154" s="24">
        <v>0.84</v>
      </c>
      <c r="M154" s="24">
        <v>12.17</v>
      </c>
      <c r="N154" s="24">
        <v>42.5</v>
      </c>
      <c r="O154" s="24">
        <v>7.72</v>
      </c>
      <c r="P154" s="24">
        <v>0.79</v>
      </c>
    </row>
    <row r="155" spans="2:16" ht="15.75">
      <c r="B155" s="33">
        <v>349</v>
      </c>
      <c r="C155" s="7" t="s">
        <v>58</v>
      </c>
      <c r="D155" s="4">
        <v>200</v>
      </c>
      <c r="E155" s="4">
        <v>0.4</v>
      </c>
      <c r="F155" s="4">
        <v>0.2</v>
      </c>
      <c r="G155" s="4">
        <v>54</v>
      </c>
      <c r="H155" s="4">
        <v>170</v>
      </c>
      <c r="I155" s="24">
        <v>0.01</v>
      </c>
      <c r="J155" s="24">
        <v>200</v>
      </c>
      <c r="K155" s="24">
        <v>0</v>
      </c>
      <c r="L155" s="24">
        <v>0</v>
      </c>
      <c r="M155" s="24">
        <v>12.45</v>
      </c>
      <c r="N155" s="24">
        <v>3.4</v>
      </c>
      <c r="O155" s="22">
        <v>3.4</v>
      </c>
      <c r="P155" s="22">
        <v>0.65</v>
      </c>
    </row>
    <row r="156" spans="2:16" ht="15.75">
      <c r="B156" s="33">
        <v>292</v>
      </c>
      <c r="C156" s="5" t="s">
        <v>12</v>
      </c>
      <c r="D156" s="4">
        <v>90</v>
      </c>
      <c r="E156" s="4">
        <v>8.3000000000000007</v>
      </c>
      <c r="F156" s="4">
        <v>1.96</v>
      </c>
      <c r="G156" s="4">
        <v>35.86</v>
      </c>
      <c r="H156" s="4">
        <v>174</v>
      </c>
      <c r="I156" s="24">
        <v>0.09</v>
      </c>
      <c r="J156" s="24">
        <v>0</v>
      </c>
      <c r="K156" s="24">
        <v>0</v>
      </c>
      <c r="L156" s="24">
        <v>0.7</v>
      </c>
      <c r="M156" s="24">
        <v>17.149999999999999</v>
      </c>
      <c r="N156" s="24">
        <v>77.42</v>
      </c>
      <c r="O156" s="3">
        <v>23.03</v>
      </c>
      <c r="P156" s="3">
        <v>1.91</v>
      </c>
    </row>
    <row r="157" spans="2:16" ht="15.75">
      <c r="B157" s="21"/>
      <c r="C157" s="10" t="s">
        <v>15</v>
      </c>
      <c r="D157" s="6"/>
      <c r="E157" s="6">
        <f>SUM(E154:E156)</f>
        <v>13.8</v>
      </c>
      <c r="F157" s="6">
        <f t="shared" ref="F157:P157" si="27">SUM(F154:F156)</f>
        <v>6.91</v>
      </c>
      <c r="G157" s="6">
        <f t="shared" si="27"/>
        <v>113.36</v>
      </c>
      <c r="H157" s="6">
        <f t="shared" si="27"/>
        <v>545.11</v>
      </c>
      <c r="I157" s="6">
        <f t="shared" si="27"/>
        <v>0.15999999999999998</v>
      </c>
      <c r="J157" s="6">
        <f t="shared" si="27"/>
        <v>200.03</v>
      </c>
      <c r="K157" s="6">
        <f t="shared" si="27"/>
        <v>0</v>
      </c>
      <c r="L157" s="6">
        <f t="shared" si="27"/>
        <v>1.54</v>
      </c>
      <c r="M157" s="6">
        <f t="shared" si="27"/>
        <v>41.769999999999996</v>
      </c>
      <c r="N157" s="6">
        <f t="shared" si="27"/>
        <v>123.32</v>
      </c>
      <c r="O157" s="6">
        <f t="shared" si="27"/>
        <v>34.15</v>
      </c>
      <c r="P157" s="6">
        <f t="shared" si="27"/>
        <v>3.3499999999999996</v>
      </c>
    </row>
    <row r="158" spans="2:16" ht="15.75">
      <c r="B158" s="10"/>
      <c r="C158" s="10" t="s">
        <v>24</v>
      </c>
      <c r="D158" s="6"/>
      <c r="E158" s="6">
        <f>SUM(E148,E157)</f>
        <v>24.73</v>
      </c>
      <c r="F158" s="6">
        <f t="shared" ref="F158:P158" si="28">SUM(F148,F157)</f>
        <v>23.25</v>
      </c>
      <c r="G158" s="6">
        <f t="shared" si="28"/>
        <v>185.97</v>
      </c>
      <c r="H158" s="6">
        <f t="shared" si="28"/>
        <v>1011.36</v>
      </c>
      <c r="I158" s="6">
        <f t="shared" si="28"/>
        <v>0.6399999999999999</v>
      </c>
      <c r="J158" s="6">
        <f t="shared" si="28"/>
        <v>223.7</v>
      </c>
      <c r="K158" s="6">
        <f t="shared" si="28"/>
        <v>0.05</v>
      </c>
      <c r="L158" s="6">
        <f t="shared" si="28"/>
        <v>2.855</v>
      </c>
      <c r="M158" s="6">
        <f t="shared" si="28"/>
        <v>290.40999999999997</v>
      </c>
      <c r="N158" s="6">
        <f t="shared" si="28"/>
        <v>288.91999999999996</v>
      </c>
      <c r="O158" s="6">
        <f t="shared" si="28"/>
        <v>117.43</v>
      </c>
      <c r="P158" s="6">
        <f t="shared" si="28"/>
        <v>7.9799999999999995</v>
      </c>
    </row>
    <row r="159" spans="2:16" ht="15.75">
      <c r="B159" s="53"/>
    </row>
    <row r="161" spans="2:16" ht="18.75">
      <c r="C161" s="2" t="s">
        <v>73</v>
      </c>
    </row>
    <row r="162" spans="2:16" ht="31.5">
      <c r="B162" s="9" t="s">
        <v>72</v>
      </c>
      <c r="C162" s="9" t="s">
        <v>70</v>
      </c>
      <c r="D162" s="8" t="s">
        <v>0</v>
      </c>
      <c r="E162" s="9" t="s">
        <v>1</v>
      </c>
      <c r="F162" s="9" t="s">
        <v>2</v>
      </c>
      <c r="G162" s="9" t="s">
        <v>3</v>
      </c>
      <c r="H162" s="9" t="s">
        <v>71</v>
      </c>
      <c r="I162" s="9" t="s">
        <v>77</v>
      </c>
      <c r="J162" s="9" t="s">
        <v>78</v>
      </c>
      <c r="K162" s="9" t="s">
        <v>79</v>
      </c>
      <c r="L162" s="9" t="s">
        <v>80</v>
      </c>
      <c r="M162" s="9" t="s">
        <v>81</v>
      </c>
      <c r="N162" s="9" t="s">
        <v>82</v>
      </c>
      <c r="O162" s="9" t="s">
        <v>83</v>
      </c>
      <c r="P162" s="9" t="s">
        <v>84</v>
      </c>
    </row>
    <row r="163" spans="2:16" ht="15.75">
      <c r="B163" s="14" t="s">
        <v>25</v>
      </c>
      <c r="C163" s="16"/>
      <c r="D163" s="9"/>
      <c r="E163" s="9"/>
      <c r="F163" s="9"/>
      <c r="G163" s="9"/>
      <c r="H163" s="9"/>
      <c r="I163" s="22"/>
      <c r="J163" s="22"/>
      <c r="K163" s="22"/>
      <c r="L163" s="22"/>
      <c r="M163" s="22"/>
      <c r="N163" s="22"/>
      <c r="O163" s="22"/>
      <c r="P163" s="22"/>
    </row>
    <row r="164" spans="2:16" ht="15.75">
      <c r="B164" s="18">
        <v>181</v>
      </c>
      <c r="C164" s="8" t="s">
        <v>60</v>
      </c>
      <c r="D164" s="9">
        <v>200</v>
      </c>
      <c r="E164" s="9">
        <v>6.64</v>
      </c>
      <c r="F164" s="9">
        <v>10.199999999999999</v>
      </c>
      <c r="G164" s="9">
        <v>35.880000000000003</v>
      </c>
      <c r="H164" s="9">
        <v>387</v>
      </c>
      <c r="I164" s="22">
        <v>0.04</v>
      </c>
      <c r="J164" s="22">
        <v>0</v>
      </c>
      <c r="K164" s="22">
        <v>0</v>
      </c>
      <c r="L164" s="22">
        <v>0</v>
      </c>
      <c r="M164" s="22">
        <v>6.48</v>
      </c>
      <c r="N164" s="22">
        <v>0</v>
      </c>
      <c r="O164" s="22">
        <v>0</v>
      </c>
      <c r="P164" s="22">
        <v>0.54</v>
      </c>
    </row>
    <row r="165" spans="2:16" ht="15.75">
      <c r="B165" s="18">
        <v>18</v>
      </c>
      <c r="C165" s="38" t="s">
        <v>93</v>
      </c>
      <c r="D165" s="27" t="s">
        <v>66</v>
      </c>
      <c r="E165" s="9">
        <v>1.78</v>
      </c>
      <c r="F165" s="9">
        <v>7.53</v>
      </c>
      <c r="G165" s="9">
        <v>14.61</v>
      </c>
      <c r="H165" s="9">
        <v>112</v>
      </c>
      <c r="I165" s="22">
        <v>0</v>
      </c>
      <c r="J165" s="22">
        <v>0.1</v>
      </c>
      <c r="K165" s="22">
        <v>0</v>
      </c>
      <c r="L165" s="22">
        <v>0</v>
      </c>
      <c r="M165" s="22">
        <v>16</v>
      </c>
      <c r="N165" s="22">
        <v>7.55</v>
      </c>
      <c r="O165" s="22">
        <v>6</v>
      </c>
      <c r="P165" s="22">
        <v>0.8</v>
      </c>
    </row>
    <row r="166" spans="2:16" ht="15.75">
      <c r="B166" s="18">
        <v>376</v>
      </c>
      <c r="C166" s="8" t="s">
        <v>6</v>
      </c>
      <c r="D166" s="9" t="s">
        <v>7</v>
      </c>
      <c r="E166" s="9">
        <v>0.2</v>
      </c>
      <c r="F166" s="9">
        <v>0</v>
      </c>
      <c r="G166" s="9">
        <v>15</v>
      </c>
      <c r="H166" s="9">
        <v>60</v>
      </c>
      <c r="I166" s="22">
        <v>0.04</v>
      </c>
      <c r="J166" s="22">
        <v>0</v>
      </c>
      <c r="K166" s="22">
        <v>0</v>
      </c>
      <c r="L166" s="22">
        <v>0</v>
      </c>
      <c r="M166" s="22">
        <v>6.48</v>
      </c>
      <c r="N166" s="22">
        <v>0</v>
      </c>
      <c r="O166" s="22">
        <v>0</v>
      </c>
      <c r="P166" s="22">
        <v>0.54</v>
      </c>
    </row>
    <row r="167" spans="2:16" ht="15.75">
      <c r="B167" s="18">
        <v>338</v>
      </c>
      <c r="C167" s="8" t="s">
        <v>65</v>
      </c>
      <c r="D167" s="9">
        <v>100</v>
      </c>
      <c r="E167" s="9">
        <v>1.4</v>
      </c>
      <c r="F167" s="9">
        <v>0.3</v>
      </c>
      <c r="G167" s="9">
        <v>12.1</v>
      </c>
      <c r="H167" s="9">
        <v>64</v>
      </c>
      <c r="I167" s="20">
        <v>0.14499999999999999</v>
      </c>
      <c r="J167" s="3">
        <v>11.4</v>
      </c>
      <c r="K167" s="3">
        <v>0</v>
      </c>
      <c r="L167" s="3">
        <v>4.2999999999999997E-2</v>
      </c>
      <c r="M167" s="3">
        <v>65</v>
      </c>
      <c r="N167" s="3">
        <v>22.17</v>
      </c>
      <c r="O167" s="3">
        <v>22.4</v>
      </c>
      <c r="P167" s="3">
        <v>0.17</v>
      </c>
    </row>
    <row r="168" spans="2:16" ht="15.75">
      <c r="B168" s="3"/>
      <c r="C168" s="14" t="s">
        <v>15</v>
      </c>
      <c r="D168" s="13"/>
      <c r="E168" s="13">
        <f>SUM(E164:E167)</f>
        <v>10.02</v>
      </c>
      <c r="F168" s="13">
        <f t="shared" ref="F168:G168" si="29">SUM(F164:F167)</f>
        <v>18.03</v>
      </c>
      <c r="G168" s="13">
        <f t="shared" si="29"/>
        <v>77.59</v>
      </c>
      <c r="H168" s="13">
        <f>SUM(H164:H167)</f>
        <v>623</v>
      </c>
      <c r="I168" s="13">
        <f t="shared" ref="I168:P168" si="30">SUM(I164:I167)</f>
        <v>0.22499999999999998</v>
      </c>
      <c r="J168" s="13">
        <f t="shared" si="30"/>
        <v>11.5</v>
      </c>
      <c r="K168" s="13">
        <f t="shared" si="30"/>
        <v>0</v>
      </c>
      <c r="L168" s="13">
        <f t="shared" si="30"/>
        <v>4.2999999999999997E-2</v>
      </c>
      <c r="M168" s="13">
        <f t="shared" si="30"/>
        <v>93.960000000000008</v>
      </c>
      <c r="N168" s="13">
        <f t="shared" si="30"/>
        <v>29.720000000000002</v>
      </c>
      <c r="O168" s="13">
        <f t="shared" si="30"/>
        <v>28.4</v>
      </c>
      <c r="P168" s="13">
        <f t="shared" si="30"/>
        <v>2.0500000000000003</v>
      </c>
    </row>
    <row r="169" spans="2:16" ht="15.75">
      <c r="B169" s="34" t="s">
        <v>38</v>
      </c>
      <c r="C169" s="16"/>
      <c r="D169" s="25"/>
      <c r="E169" s="25"/>
      <c r="F169" s="25"/>
      <c r="G169" s="25"/>
      <c r="H169" s="25"/>
      <c r="I169" s="23"/>
      <c r="J169" s="22"/>
      <c r="K169" s="22"/>
      <c r="L169" s="22"/>
      <c r="M169" s="22"/>
      <c r="N169" s="22"/>
      <c r="O169" s="22"/>
      <c r="P169" s="22"/>
    </row>
    <row r="170" spans="2:16" ht="15.75">
      <c r="B170" s="18">
        <v>23</v>
      </c>
      <c r="C170" s="8" t="s">
        <v>61</v>
      </c>
      <c r="D170" s="9">
        <v>60</v>
      </c>
      <c r="E170" s="9">
        <v>0.56999999999999995</v>
      </c>
      <c r="F170" s="9">
        <v>3.68</v>
      </c>
      <c r="G170" s="9">
        <v>1.84</v>
      </c>
      <c r="H170" s="9">
        <v>42.84</v>
      </c>
      <c r="I170" s="23">
        <v>7.0000000000000007E-2</v>
      </c>
      <c r="J170" s="22">
        <v>5.89</v>
      </c>
      <c r="K170" s="22">
        <v>0.04</v>
      </c>
      <c r="L170" s="22">
        <v>0.17</v>
      </c>
      <c r="M170" s="22">
        <v>17.829999999999998</v>
      </c>
      <c r="N170" s="22">
        <v>87</v>
      </c>
      <c r="O170" s="22">
        <v>2.0299999999999998</v>
      </c>
      <c r="P170" s="22">
        <v>0.74</v>
      </c>
    </row>
    <row r="171" spans="2:16" ht="31.5">
      <c r="B171" s="18">
        <v>256</v>
      </c>
      <c r="C171" s="8" t="s">
        <v>62</v>
      </c>
      <c r="D171" s="9">
        <v>200</v>
      </c>
      <c r="E171" s="9">
        <v>3.9</v>
      </c>
      <c r="F171" s="9">
        <v>5.2</v>
      </c>
      <c r="G171" s="9">
        <v>19.010000000000002</v>
      </c>
      <c r="H171" s="9">
        <v>125.8</v>
      </c>
      <c r="I171" s="23">
        <v>7.0000000000000007E-2</v>
      </c>
      <c r="J171" s="22">
        <v>5.89</v>
      </c>
      <c r="K171" s="22">
        <v>0.04</v>
      </c>
      <c r="L171" s="22">
        <v>0.17</v>
      </c>
      <c r="M171" s="22">
        <v>17.829999999999998</v>
      </c>
      <c r="N171" s="22">
        <v>87</v>
      </c>
      <c r="O171" s="22">
        <v>2.0299999999999998</v>
      </c>
      <c r="P171" s="22">
        <v>0.74</v>
      </c>
    </row>
    <row r="172" spans="2:16" ht="15.75">
      <c r="B172" s="18">
        <v>246</v>
      </c>
      <c r="C172" s="8" t="s">
        <v>105</v>
      </c>
      <c r="D172" s="9" t="s">
        <v>20</v>
      </c>
      <c r="E172" s="9">
        <v>10.6</v>
      </c>
      <c r="F172" s="9">
        <v>10.4</v>
      </c>
      <c r="G172" s="9">
        <v>3.3</v>
      </c>
      <c r="H172" s="9">
        <v>316</v>
      </c>
      <c r="I172" s="23">
        <v>7.0000000000000007E-2</v>
      </c>
      <c r="J172" s="22">
        <v>5.89</v>
      </c>
      <c r="K172" s="22">
        <v>0.04</v>
      </c>
      <c r="L172" s="22">
        <v>0.17</v>
      </c>
      <c r="M172" s="22">
        <v>17.829999999999998</v>
      </c>
      <c r="N172" s="22">
        <v>87</v>
      </c>
      <c r="O172" s="22">
        <v>2.0299999999999998</v>
      </c>
      <c r="P172" s="22">
        <v>0.74</v>
      </c>
    </row>
    <row r="173" spans="2:16" ht="15.75">
      <c r="B173" s="18">
        <v>342</v>
      </c>
      <c r="C173" s="8" t="s">
        <v>63</v>
      </c>
      <c r="D173" s="9">
        <v>160</v>
      </c>
      <c r="E173" s="9">
        <v>5.0999999999999996</v>
      </c>
      <c r="F173" s="9">
        <v>7.5</v>
      </c>
      <c r="G173" s="9">
        <v>30.5</v>
      </c>
      <c r="H173" s="9">
        <v>213</v>
      </c>
      <c r="I173" s="23">
        <v>0.06</v>
      </c>
      <c r="J173" s="22">
        <v>0</v>
      </c>
      <c r="K173" s="22">
        <v>0.03</v>
      </c>
      <c r="L173" s="22">
        <v>0.84</v>
      </c>
      <c r="M173" s="22">
        <v>12.17</v>
      </c>
      <c r="N173" s="22">
        <v>42.5</v>
      </c>
      <c r="O173" s="22">
        <v>7.72</v>
      </c>
      <c r="P173" s="22">
        <v>0.79</v>
      </c>
    </row>
    <row r="174" spans="2:16" ht="15.75">
      <c r="B174" s="18">
        <v>338</v>
      </c>
      <c r="C174" s="8" t="s">
        <v>64</v>
      </c>
      <c r="D174" s="9">
        <v>200</v>
      </c>
      <c r="E174" s="9">
        <v>1.3</v>
      </c>
      <c r="F174" s="12">
        <v>0</v>
      </c>
      <c r="G174" s="12">
        <v>29.89</v>
      </c>
      <c r="H174" s="12">
        <v>116</v>
      </c>
      <c r="I174" s="24">
        <v>0.06</v>
      </c>
      <c r="J174" s="24">
        <v>0.03</v>
      </c>
      <c r="K174" s="24">
        <v>0</v>
      </c>
      <c r="L174" s="24">
        <v>0.84</v>
      </c>
      <c r="M174" s="24">
        <v>12.17</v>
      </c>
      <c r="N174" s="24">
        <v>42.5</v>
      </c>
      <c r="O174" s="24">
        <v>7.72</v>
      </c>
      <c r="P174" s="24">
        <v>0.79</v>
      </c>
    </row>
    <row r="175" spans="2:16" ht="15.75">
      <c r="B175" s="46">
        <v>292</v>
      </c>
      <c r="C175" s="43" t="s">
        <v>12</v>
      </c>
      <c r="D175" s="9">
        <v>60</v>
      </c>
      <c r="E175" s="9">
        <v>8.3000000000000007</v>
      </c>
      <c r="F175" s="9">
        <v>1.96</v>
      </c>
      <c r="G175" s="9">
        <v>35.86</v>
      </c>
      <c r="H175" s="9">
        <v>164</v>
      </c>
      <c r="I175" s="24">
        <v>0.09</v>
      </c>
      <c r="J175" s="24">
        <v>0</v>
      </c>
      <c r="K175" s="24">
        <v>0</v>
      </c>
      <c r="L175" s="24">
        <v>0.7</v>
      </c>
      <c r="M175" s="24">
        <v>17.149999999999999</v>
      </c>
      <c r="N175" s="24">
        <v>77.42</v>
      </c>
      <c r="O175" s="24">
        <v>23.03</v>
      </c>
      <c r="P175" s="24">
        <v>1.91</v>
      </c>
    </row>
    <row r="176" spans="2:16" ht="15.75">
      <c r="B176" s="18"/>
      <c r="C176" s="14" t="s">
        <v>15</v>
      </c>
      <c r="D176" s="13"/>
      <c r="E176" s="13">
        <f>SUM(E170:E175)</f>
        <v>29.770000000000003</v>
      </c>
      <c r="F176" s="13">
        <f t="shared" ref="F176:G176" si="31">SUM(F170:F175)</f>
        <v>28.740000000000002</v>
      </c>
      <c r="G176" s="13">
        <f t="shared" si="31"/>
        <v>120.4</v>
      </c>
      <c r="H176" s="13">
        <f>SUM(H170:H175)</f>
        <v>977.64</v>
      </c>
      <c r="I176" s="13">
        <f t="shared" ref="I176:P176" si="32">SUM(I170:I175)</f>
        <v>0.42000000000000004</v>
      </c>
      <c r="J176" s="13">
        <f t="shared" si="32"/>
        <v>17.7</v>
      </c>
      <c r="K176" s="13">
        <f t="shared" si="32"/>
        <v>0.15</v>
      </c>
      <c r="L176" s="13">
        <f t="shared" si="32"/>
        <v>2.8899999999999997</v>
      </c>
      <c r="M176" s="13">
        <f t="shared" si="32"/>
        <v>94.97999999999999</v>
      </c>
      <c r="N176" s="13">
        <f t="shared" si="32"/>
        <v>423.42</v>
      </c>
      <c r="O176" s="13">
        <f t="shared" si="32"/>
        <v>44.56</v>
      </c>
      <c r="P176" s="13">
        <f t="shared" si="32"/>
        <v>5.71</v>
      </c>
    </row>
    <row r="177" spans="2:16" ht="15.75">
      <c r="B177" s="14"/>
      <c r="C177" s="14" t="s">
        <v>24</v>
      </c>
      <c r="D177" s="13"/>
      <c r="E177" s="13">
        <f>SUM(E168,E176)</f>
        <v>39.790000000000006</v>
      </c>
      <c r="F177" s="13">
        <f t="shared" ref="F177:P177" si="33">SUM(F168,F176)</f>
        <v>46.77</v>
      </c>
      <c r="G177" s="13">
        <f t="shared" si="33"/>
        <v>197.99</v>
      </c>
      <c r="H177" s="13">
        <f t="shared" si="33"/>
        <v>1600.6399999999999</v>
      </c>
      <c r="I177" s="13">
        <f t="shared" si="33"/>
        <v>0.64500000000000002</v>
      </c>
      <c r="J177" s="13">
        <f t="shared" si="33"/>
        <v>29.2</v>
      </c>
      <c r="K177" s="13">
        <f t="shared" si="33"/>
        <v>0.15</v>
      </c>
      <c r="L177" s="13">
        <f t="shared" si="33"/>
        <v>2.9329999999999998</v>
      </c>
      <c r="M177" s="13">
        <f t="shared" si="33"/>
        <v>188.94</v>
      </c>
      <c r="N177" s="13">
        <f t="shared" si="33"/>
        <v>453.14000000000004</v>
      </c>
      <c r="O177" s="13">
        <f t="shared" si="33"/>
        <v>72.960000000000008</v>
      </c>
      <c r="P177" s="13">
        <f t="shared" si="33"/>
        <v>7.76</v>
      </c>
    </row>
    <row r="178" spans="2:16" ht="15.75">
      <c r="B178" s="54"/>
      <c r="I178" s="1"/>
    </row>
    <row r="179" spans="2:16" ht="15.75">
      <c r="I179" s="1"/>
    </row>
    <row r="214" ht="17.25" customHeight="1"/>
    <row r="216" ht="34.5" customHeight="1"/>
    <row r="224" ht="17.25" customHeight="1"/>
    <row r="225" spans="15:15" ht="15.75">
      <c r="O225" s="1"/>
    </row>
    <row r="226" spans="15:15" ht="15.75">
      <c r="O226" s="1"/>
    </row>
    <row r="227" spans="15:15" ht="15.75">
      <c r="O227" s="1"/>
    </row>
    <row r="236" spans="15:15" ht="18" customHeight="1"/>
    <row r="259" ht="37.5" customHeight="1"/>
  </sheetData>
  <mergeCells count="6">
    <mergeCell ref="H152:H153"/>
    <mergeCell ref="C152:C153"/>
    <mergeCell ref="D152:D153"/>
    <mergeCell ref="E152:E153"/>
    <mergeCell ref="F152:F153"/>
    <mergeCell ref="G152:G153"/>
  </mergeCells>
  <pageMargins left="0.7" right="0.7" top="0.75" bottom="0.75" header="0.3" footer="0.3"/>
  <pageSetup paperSize="9" scale="63" orientation="landscape" verticalDpi="0" r:id="rId1"/>
  <rowBreaks count="4" manualBreakCount="4">
    <brk id="35" max="16383" man="1"/>
    <brk id="70" max="16383" man="1"/>
    <brk id="106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2021-01-19T09:59:58Z</dcterms:modified>
</cp:coreProperties>
</file>